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owiak\Desktop\"/>
    </mc:Choice>
  </mc:AlternateContent>
  <bookViews>
    <workbookView xWindow="0" yWindow="0" windowWidth="23040" windowHeight="9390"/>
  </bookViews>
  <sheets>
    <sheet name="List1" sheetId="1" r:id="rId1"/>
  </sheets>
  <definedNames>
    <definedName name="_xlnm._FilterDatabase" localSheetId="0" hidden="1">List1!$A$1:$I$4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1" l="1"/>
  <c r="C107" i="1"/>
  <c r="B18" i="1"/>
  <c r="B41" i="1"/>
  <c r="B4" i="1"/>
  <c r="B76" i="1"/>
  <c r="B56" i="1"/>
  <c r="B39" i="1"/>
  <c r="B24" i="1"/>
  <c r="B16" i="1"/>
  <c r="B47" i="1"/>
  <c r="B2" i="1"/>
  <c r="B72" i="1"/>
  <c r="B20" i="1"/>
  <c r="B45" i="1"/>
  <c r="B12" i="1"/>
  <c r="B22" i="1"/>
  <c r="B26" i="1"/>
  <c r="B58" i="1"/>
  <c r="B33" i="1"/>
  <c r="B107" i="1" l="1"/>
</calcChain>
</file>

<file path=xl/sharedStrings.xml><?xml version="1.0" encoding="utf-8"?>
<sst xmlns="http://schemas.openxmlformats.org/spreadsheetml/2006/main" count="342" uniqueCount="299">
  <si>
    <t>název klubu</t>
  </si>
  <si>
    <t>celková dotace</t>
  </si>
  <si>
    <t>MŠMT</t>
  </si>
  <si>
    <t>Loterie</t>
  </si>
  <si>
    <t>kontaktní osoba</t>
  </si>
  <si>
    <t>email</t>
  </si>
  <si>
    <t>telefon</t>
  </si>
  <si>
    <t>číslo účtu</t>
  </si>
  <si>
    <t>BVK Holice</t>
  </si>
  <si>
    <t>Pavel Welch</t>
  </si>
  <si>
    <t>pavel.welsch@junker.cz</t>
  </si>
  <si>
    <t>19-2585120217/0100</t>
  </si>
  <si>
    <t>tr.smlouvy</t>
  </si>
  <si>
    <t>ne</t>
  </si>
  <si>
    <t>Sokol Hradec Králové 2</t>
  </si>
  <si>
    <t>Lubomír Peterka</t>
  </si>
  <si>
    <t>Ing.Ladislav Heřman</t>
  </si>
  <si>
    <t>peterkalubomir@seznam.cz</t>
  </si>
  <si>
    <t>machutova.o@volny.cz</t>
  </si>
  <si>
    <t>1080117309/0800</t>
  </si>
  <si>
    <t>ano</t>
  </si>
  <si>
    <t>BK Snakes OVA</t>
  </si>
  <si>
    <t>Dušan Hrdlička</t>
  </si>
  <si>
    <t>snakes@razdva.cz</t>
  </si>
  <si>
    <t>27-1172480287/0100</t>
  </si>
  <si>
    <t>NH Ostrava</t>
  </si>
  <si>
    <t>Marek Stuchlý</t>
  </si>
  <si>
    <t>marekstuchly@seznam.cz</t>
  </si>
  <si>
    <t>Martin Večerka</t>
  </si>
  <si>
    <t>martinvecerka@bknhostrava.cz</t>
  </si>
  <si>
    <t>75132761/0100</t>
  </si>
  <si>
    <t>SAM Brno</t>
  </si>
  <si>
    <t>Eva Vyroubalová</t>
  </si>
  <si>
    <t>eva.vyroubalova@tiscali.cz</t>
  </si>
  <si>
    <t>17749413/0300</t>
  </si>
  <si>
    <t>BA Roudnice n Labem</t>
  </si>
  <si>
    <t>Jaroslav Pazourek</t>
  </si>
  <si>
    <t>Jiří Suchopár</t>
  </si>
  <si>
    <t>jaroslav.pazourek@seznam.cz</t>
  </si>
  <si>
    <t>suchopar.jiri@centrum.cz</t>
  </si>
  <si>
    <t>35-6796240217/0100</t>
  </si>
  <si>
    <t>TJ Sokol Chrudim</t>
  </si>
  <si>
    <t>Ing.Jan Soudek</t>
  </si>
  <si>
    <t>bkchrudim@gmail.com</t>
  </si>
  <si>
    <t>ruzicka@dr-eko.cz</t>
  </si>
  <si>
    <t>RNDr.David Růžička</t>
  </si>
  <si>
    <t>2400168047/2010</t>
  </si>
  <si>
    <t>BA Nymburk</t>
  </si>
  <si>
    <t>Michal Franěk</t>
  </si>
  <si>
    <t>Michal Ježdík</t>
  </si>
  <si>
    <t>michalfranek@mail.cz</t>
  </si>
  <si>
    <t>mjezdikasket@nymburk.cz</t>
  </si>
  <si>
    <t>132786332/0300</t>
  </si>
  <si>
    <t>BK Pelhřimov</t>
  </si>
  <si>
    <t>Miloslav Slavík</t>
  </si>
  <si>
    <t>Zdeněk Holý</t>
  </si>
  <si>
    <t>bksojky@seznam.cz</t>
  </si>
  <si>
    <t>holy.zd@seznam.cz</t>
  </si>
  <si>
    <t>8300001095/7940</t>
  </si>
  <si>
    <t>BK Litomyšl</t>
  </si>
  <si>
    <t>Martin Šorf</t>
  </si>
  <si>
    <t>Stanislav Cimburek</t>
  </si>
  <si>
    <t>s.cimburek@seznam.cz</t>
  </si>
  <si>
    <t>martin.sorf@seznam.cz</t>
  </si>
  <si>
    <t>1215360008/2250</t>
  </si>
  <si>
    <t>BK Sokol Vysoké Mýto</t>
  </si>
  <si>
    <t>Josef Ropek</t>
  </si>
  <si>
    <t>Pavel Krejsa</t>
  </si>
  <si>
    <t>krejsa@emai.cz</t>
  </si>
  <si>
    <t>basketvysmyto@seznam.cz</t>
  </si>
  <si>
    <t>115-2303350277/0100</t>
  </si>
  <si>
    <t>TJ Jiskra Havlíčkův Brod</t>
  </si>
  <si>
    <t>Miroslav Krajcigr</t>
  </si>
  <si>
    <t>baskethb@seznam.cz</t>
  </si>
  <si>
    <t>1120052379/0800</t>
  </si>
  <si>
    <t>TJ Jiskra Kyjov</t>
  </si>
  <si>
    <t>Radim Mezihorák</t>
  </si>
  <si>
    <t>radas.mez@gmail.com</t>
  </si>
  <si>
    <t>jiskra.kyjov@seznam.cz</t>
  </si>
  <si>
    <t>Čada Tomáš</t>
  </si>
  <si>
    <t>203326510/0600</t>
  </si>
  <si>
    <t>BK Nový Jičín</t>
  </si>
  <si>
    <t>Pavel Kelar</t>
  </si>
  <si>
    <t>Martin Zdražil</t>
  </si>
  <si>
    <t>coach@basketnj.cz</t>
  </si>
  <si>
    <t>pavel.kelar@basjetnj.cz</t>
  </si>
  <si>
    <t>9422200257/0100</t>
  </si>
  <si>
    <t>BK Kondoři Liberec</t>
  </si>
  <si>
    <t>107-4995580207/0100</t>
  </si>
  <si>
    <t>BK Hladnov Ostrava</t>
  </si>
  <si>
    <t>Michal Raška</t>
  </si>
  <si>
    <t>Jan Sklenář</t>
  </si>
  <si>
    <t>j.skl@centrum.cz</t>
  </si>
  <si>
    <t>raska.michal@centrum.cz</t>
  </si>
  <si>
    <t>1644408399/0800</t>
  </si>
  <si>
    <t>BK Pardubice</t>
  </si>
  <si>
    <t>Josef Potoček</t>
  </si>
  <si>
    <t>Tomáš Macela</t>
  </si>
  <si>
    <t>tomasmacela@gmail.com</t>
  </si>
  <si>
    <t>basket.pce@tiscali.cz</t>
  </si>
  <si>
    <t>1036028886/5500</t>
  </si>
  <si>
    <t>BK Ústí n Labem</t>
  </si>
  <si>
    <t>Tomáš Hrubý</t>
  </si>
  <si>
    <t>Jan Šedivý</t>
  </si>
  <si>
    <t>jan.sedivy@sluneta.cz</t>
  </si>
  <si>
    <t>basket@bkusti.cz</t>
  </si>
  <si>
    <t>2700735701/2010</t>
  </si>
  <si>
    <t>SK UP Olomouc</t>
  </si>
  <si>
    <t>RNDr.Ladislav Bank</t>
  </si>
  <si>
    <t>Mgr. Petr Reich</t>
  </si>
  <si>
    <t>petr.reich@upol.cz</t>
  </si>
  <si>
    <t>skup@upol.cz</t>
  </si>
  <si>
    <t>1804576309/0800</t>
  </si>
  <si>
    <t>TJ Sokol Písek</t>
  </si>
  <si>
    <t>Jiřina Ničová</t>
  </si>
  <si>
    <t>Aleš Kyrián</t>
  </si>
  <si>
    <t>nicova.sokol@seznam.cz</t>
  </si>
  <si>
    <t>srsni@seznam.cz</t>
  </si>
  <si>
    <t>0640326359/0800</t>
  </si>
  <si>
    <t>SŠB Pardubice</t>
  </si>
  <si>
    <t>Ing.Jan Machytka</t>
  </si>
  <si>
    <t>Pavel Theodor</t>
  </si>
  <si>
    <t>theodor@systep.cz</t>
  </si>
  <si>
    <t>jan.machytka@ssbpardubice.cz</t>
  </si>
  <si>
    <t>2100260861/2010</t>
  </si>
  <si>
    <t>BK Kladno</t>
  </si>
  <si>
    <t>Mgr.Robert Fritsch</t>
  </si>
  <si>
    <t>Mgr.Bohumil Dosoudil</t>
  </si>
  <si>
    <t>robert.fritsch74@gmail.com</t>
  </si>
  <si>
    <t>boda.dosoudil@gmail.com</t>
  </si>
  <si>
    <t>2500000858/8040</t>
  </si>
  <si>
    <t>BK Lokomotiva Trutnov</t>
  </si>
  <si>
    <t>Marsková</t>
  </si>
  <si>
    <t>Ing.Hynek Stiehl</t>
  </si>
  <si>
    <t>stiehl@stiehl.cz</t>
  </si>
  <si>
    <t>z.marksova@gmail.com</t>
  </si>
  <si>
    <t>26631601/0100</t>
  </si>
  <si>
    <t>BK Klatovy</t>
  </si>
  <si>
    <t>Ing.Stanislav křiváček</t>
  </si>
  <si>
    <t>Ing.Jindřich Svojanovský</t>
  </si>
  <si>
    <t>jindra.svojan@seznam.cz</t>
  </si>
  <si>
    <t>bk.klatovy@seznam.cz</t>
  </si>
  <si>
    <t>724 369  038</t>
  </si>
  <si>
    <t>241338205/0300</t>
  </si>
  <si>
    <t>Jiskra Domažlice</t>
  </si>
  <si>
    <t>MUDr.Tomáš Budka</t>
  </si>
  <si>
    <t>Erik Eisman</t>
  </si>
  <si>
    <t>11eisman@seznam.cz</t>
  </si>
  <si>
    <t>bk.domazlice@seznam.cz</t>
  </si>
  <si>
    <t>107-9271460237/0100</t>
  </si>
  <si>
    <t>SK Podolí</t>
  </si>
  <si>
    <t>Jan Wiedner</t>
  </si>
  <si>
    <t>wiednerjan@seznam.cz</t>
  </si>
  <si>
    <t>182117866/000</t>
  </si>
  <si>
    <t>BK Slavoj Litoměřice</t>
  </si>
  <si>
    <t>Rudolf Šotnar</t>
  </si>
  <si>
    <t>slavojbkltm@seznam.cz</t>
  </si>
  <si>
    <t>35 -6186280297/0100</t>
  </si>
  <si>
    <t>Sokol Pražský</t>
  </si>
  <si>
    <t>Mgr.Milena Jindrová</t>
  </si>
  <si>
    <t>Martin Jindra</t>
  </si>
  <si>
    <t>jindramartin@volny.cz</t>
  </si>
  <si>
    <t>renata.severova@seznam.cz</t>
  </si>
  <si>
    <t>1211003097/5500</t>
  </si>
  <si>
    <t>USK Praha</t>
  </si>
  <si>
    <t>Petr Jachan</t>
  </si>
  <si>
    <t>petr.jachan@uskpraha.cz</t>
  </si>
  <si>
    <t>Jan Prágr</t>
  </si>
  <si>
    <t>jenik.pragr@seznam.cz</t>
  </si>
  <si>
    <t>1922390329/0800</t>
  </si>
  <si>
    <t>BK Jindřichův Hradec</t>
  </si>
  <si>
    <t>MUDr.Libor Žižka</t>
  </si>
  <si>
    <t>zizka.libor@seznam.cu</t>
  </si>
  <si>
    <t>4000038488/7940</t>
  </si>
  <si>
    <t>TJ Slavia Kroměříž</t>
  </si>
  <si>
    <t>Mgr.Milan Zubíček</t>
  </si>
  <si>
    <t>Ing.František Ebergenyi</t>
  </si>
  <si>
    <t>ebergenyi@email.cz</t>
  </si>
  <si>
    <t>tj.slavia.km@seznam.cz</t>
  </si>
  <si>
    <t>2543917084/2700</t>
  </si>
  <si>
    <t>BK Chomutov</t>
  </si>
  <si>
    <t>Petr Drobný</t>
  </si>
  <si>
    <t>Tomáš Eisner</t>
  </si>
  <si>
    <t>tomas.eisner@seznam.cz</t>
  </si>
  <si>
    <t>p.drobny@seznam.cz</t>
  </si>
  <si>
    <t>115-870920257/0100</t>
  </si>
  <si>
    <t>Sokol Vyšehrad</t>
  </si>
  <si>
    <t>Bc.Jan Ulrych</t>
  </si>
  <si>
    <t>sokol.vysehrad@seznam.cz</t>
  </si>
  <si>
    <t>Petr Ulrych</t>
  </si>
  <si>
    <t>Ulrych18@seznam.cz</t>
  </si>
  <si>
    <t>1922362379/0800</t>
  </si>
  <si>
    <t>BK Děčín</t>
  </si>
  <si>
    <t>Jakub Důra</t>
  </si>
  <si>
    <t>Robert Landa</t>
  </si>
  <si>
    <t>robert.landa@post.cz</t>
  </si>
  <si>
    <t>dura@bkdecin.cz</t>
  </si>
  <si>
    <t>25930431/0100</t>
  </si>
  <si>
    <t>TJ Lokomotiva Plzeň</t>
  </si>
  <si>
    <t>Pavel Froněk</t>
  </si>
  <si>
    <t>Stanislav Marian</t>
  </si>
  <si>
    <t>standamarian@seznam.cz</t>
  </si>
  <si>
    <t>fronek@tjloko-plzen.cz</t>
  </si>
  <si>
    <t>4855520237/0100</t>
  </si>
  <si>
    <t>TJ Auto Škoda MB</t>
  </si>
  <si>
    <t>Miroslav Sobotka</t>
  </si>
  <si>
    <t>sporttj@volny.cz</t>
  </si>
  <si>
    <t>Jiří Mladý</t>
  </si>
  <si>
    <t>jm.mb@seznam.cz</t>
  </si>
  <si>
    <t>816400584/0600</t>
  </si>
  <si>
    <t>Orli Prostějov</t>
  </si>
  <si>
    <t>Peter Balint</t>
  </si>
  <si>
    <t>Michal Krhovský</t>
  </si>
  <si>
    <t>michalkrhovsky@gmail.com</t>
  </si>
  <si>
    <t>peterbask@hotmail.com</t>
  </si>
  <si>
    <t>260055155/0300</t>
  </si>
  <si>
    <t>BK Brandýs</t>
  </si>
  <si>
    <t>Ing.Michal Ornst</t>
  </si>
  <si>
    <t>Ing.Martin Čajka</t>
  </si>
  <si>
    <t>martycajka@seznam.cz</t>
  </si>
  <si>
    <t>bkbrandys@tiscali.cz</t>
  </si>
  <si>
    <t>423448309/0800</t>
  </si>
  <si>
    <t>BSK České Budějovice</t>
  </si>
  <si>
    <t>Marek Kos</t>
  </si>
  <si>
    <t>kos@basketcb.cz</t>
  </si>
  <si>
    <t>1072000047/5500</t>
  </si>
  <si>
    <t>BK Jihlava</t>
  </si>
  <si>
    <t>Mgr.Jiří Procházka</t>
  </si>
  <si>
    <t>dzirin@seznam.cz</t>
  </si>
  <si>
    <t>672497283/0300</t>
  </si>
  <si>
    <t>BK Opava</t>
  </si>
  <si>
    <t>Dušan Štěnička</t>
  </si>
  <si>
    <t>David Klapetek</t>
  </si>
  <si>
    <t>d.klapetek@gmail.com</t>
  </si>
  <si>
    <t>dusan.stenicka@bkopava.cz</t>
  </si>
  <si>
    <t>8886663001/5500</t>
  </si>
  <si>
    <t>Sokol Bor</t>
  </si>
  <si>
    <t>BA Sparta</t>
  </si>
  <si>
    <t>BK Poděbrady</t>
  </si>
  <si>
    <t>TJ Slavoj Český Brod</t>
  </si>
  <si>
    <t>BK Heřmanův Městec</t>
  </si>
  <si>
    <t>Snakes Orlová</t>
  </si>
  <si>
    <t>BK Vyškov</t>
  </si>
  <si>
    <t>BK Sokolov</t>
  </si>
  <si>
    <t>TJ Sokol Karviná</t>
  </si>
  <si>
    <t>BK Příbor</t>
  </si>
  <si>
    <t>BC Benešov</t>
  </si>
  <si>
    <t>Mariánské Lázně</t>
  </si>
  <si>
    <t>Tomáš Masár</t>
  </si>
  <si>
    <t>tmasar@seznam.cz</t>
  </si>
  <si>
    <t>David Musil</t>
  </si>
  <si>
    <t>Mgr. Pavel Janík</t>
  </si>
  <si>
    <t>janikpa@seznam.cz</t>
  </si>
  <si>
    <t>Tomáš Hercik</t>
  </si>
  <si>
    <t>alegroban@seznam.cz</t>
  </si>
  <si>
    <t>mirek@ritualni.cz</t>
  </si>
  <si>
    <t>Jiří Zajíček st.</t>
  </si>
  <si>
    <t>jiri.zajicek.st@seznam.cz</t>
  </si>
  <si>
    <t>Lukáš Zajíček</t>
  </si>
  <si>
    <t>zajicek@na-bytecek.cz</t>
  </si>
  <si>
    <t>Jiří Slaný</t>
  </si>
  <si>
    <t>slany.jiri@tiscali.cz</t>
  </si>
  <si>
    <t>Jiří Fojt</t>
  </si>
  <si>
    <t>basket@vyskov.cz</t>
  </si>
  <si>
    <t>TJ Slavoj Český Těšín</t>
  </si>
  <si>
    <t>Tomáš Fukaka</t>
  </si>
  <si>
    <t>baskettesin@seznam.cz</t>
  </si>
  <si>
    <t>TJ Start Havířov</t>
  </si>
  <si>
    <t>Petr Chroma</t>
  </si>
  <si>
    <t>startha@volny.cz</t>
  </si>
  <si>
    <t>Mgr. Roman Hamrus</t>
  </si>
  <si>
    <t>sokolkarvina@seznam.cz</t>
  </si>
  <si>
    <t>petr.supol@post.cz</t>
  </si>
  <si>
    <t>BSK FENIX Modřany</t>
  </si>
  <si>
    <t>RNDr. Miroslav Musil</t>
  </si>
  <si>
    <t>jiznísupi@seznam.cz</t>
  </si>
  <si>
    <t>m.musil@volny.cz</t>
  </si>
  <si>
    <t>Jaromir Geršl</t>
  </si>
  <si>
    <t>info@basparta.cz</t>
  </si>
  <si>
    <t>gerslj@seznam.cz</t>
  </si>
  <si>
    <t>TJ Sokol Žižkov  I</t>
  </si>
  <si>
    <t>Ing. Petr Kubín</t>
  </si>
  <si>
    <t>petr.kubin@cbox.cz</t>
  </si>
  <si>
    <t>jcivin@cbox.cz</t>
  </si>
  <si>
    <t>Luká3 Šnobl</t>
  </si>
  <si>
    <t>lukas.snobl@email.cz</t>
  </si>
  <si>
    <t>bk.sokolov@seznam.cz</t>
  </si>
  <si>
    <t>BK Snakes Frýdek Místek</t>
  </si>
  <si>
    <t>TJ Sokol Jaroměř</t>
  </si>
  <si>
    <t>Jan Chvátal</t>
  </si>
  <si>
    <t>basketbor@seznam.cz</t>
  </si>
  <si>
    <t>honza.chvatal@gmail.com</t>
  </si>
  <si>
    <t>Roman Gezo</t>
  </si>
  <si>
    <t>roman.gezo@seznam.cz</t>
  </si>
  <si>
    <t>Tomáš Vaněk</t>
  </si>
  <si>
    <t>tvanek@post.cz</t>
  </si>
  <si>
    <t>Tomas-Vybiral@seznam.cz</t>
  </si>
  <si>
    <t>Josef Fiedler</t>
  </si>
  <si>
    <t>josef.fiedler@centrum.cz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</si>
</sst>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 tint="-0.249977111117893"/>
      </bottom>
      <diagonal/>
    </border>
    <border>
      <left style="medium">
        <color theme="4"/>
      </left>
      <right style="medium">
        <color theme="4"/>
      </right>
      <top style="medium">
        <color theme="4" tint="-0.249977111117893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 tint="-0.249977111117893"/>
      </bottom>
      <diagonal/>
    </border>
    <border>
      <left style="medium">
        <color theme="4"/>
      </left>
      <right style="medium">
        <color theme="4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 tint="-0.249977111117893"/>
      </bottom>
      <diagonal/>
    </border>
    <border>
      <left style="medium">
        <color theme="4"/>
      </left>
      <right/>
      <top style="medium">
        <color theme="4" tint="-0.249977111117893"/>
      </top>
      <bottom/>
      <diagonal/>
    </border>
    <border>
      <left style="medium">
        <color theme="4"/>
      </left>
      <right/>
      <top/>
      <bottom style="medium">
        <color theme="4" tint="-0.249977111117893"/>
      </bottom>
      <diagonal/>
    </border>
    <border>
      <left style="medium">
        <color theme="4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medium">
        <color theme="4" tint="-0.249977111117893"/>
      </bottom>
      <diagonal/>
    </border>
    <border>
      <left/>
      <right style="medium">
        <color theme="4"/>
      </right>
      <top style="medium">
        <color theme="4"/>
      </top>
      <bottom style="medium">
        <color theme="4" tint="-0.249977111117893"/>
      </bottom>
      <diagonal/>
    </border>
    <border>
      <left/>
      <right style="medium">
        <color theme="4"/>
      </right>
      <top style="medium">
        <color theme="4" tint="-0.249977111117893"/>
      </top>
      <bottom/>
      <diagonal/>
    </border>
    <border>
      <left/>
      <right style="medium">
        <color theme="4"/>
      </right>
      <top/>
      <bottom style="medium">
        <color theme="4" tint="-0.249977111117893"/>
      </bottom>
      <diagonal/>
    </border>
    <border>
      <left/>
      <right style="medium">
        <color theme="4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0" borderId="41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6" borderId="0" applyNumberFormat="0" applyBorder="0" applyAlignment="0" applyProtection="0"/>
    <xf numFmtId="0" fontId="10" fillId="19" borderId="42" applyNumberFormat="0" applyAlignment="0" applyProtection="0"/>
    <xf numFmtId="0" fontId="11" fillId="0" borderId="43" applyNumberFormat="0" applyFill="0" applyAlignment="0" applyProtection="0"/>
    <xf numFmtId="0" fontId="12" fillId="0" borderId="44" applyNumberFormat="0" applyFill="0" applyAlignment="0" applyProtection="0"/>
    <xf numFmtId="0" fontId="13" fillId="0" borderId="4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5" fillId="21" borderId="46" applyNumberFormat="0" applyFont="0" applyAlignment="0" applyProtection="0"/>
    <xf numFmtId="0" fontId="16" fillId="0" borderId="47" applyNumberFormat="0" applyFill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0" borderId="48" applyNumberFormat="0" applyAlignment="0" applyProtection="0"/>
    <xf numFmtId="0" fontId="20" fillId="22" borderId="48" applyNumberFormat="0" applyAlignment="0" applyProtection="0"/>
    <xf numFmtId="0" fontId="21" fillId="22" borderId="49" applyNumberFormat="0" applyAlignment="0" applyProtection="0"/>
    <xf numFmtId="0" fontId="22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6" borderId="0" applyNumberFormat="0" applyBorder="0" applyAlignment="0" applyProtection="0"/>
  </cellStyleXfs>
  <cellXfs count="120">
    <xf numFmtId="0" fontId="0" fillId="0" borderId="0" xfId="0"/>
    <xf numFmtId="0" fontId="0" fillId="0" borderId="2" xfId="0" applyBorder="1"/>
    <xf numFmtId="0" fontId="0" fillId="0" borderId="5" xfId="0" applyBorder="1"/>
    <xf numFmtId="164" fontId="0" fillId="0" borderId="0" xfId="0" applyNumberFormat="1"/>
    <xf numFmtId="0" fontId="2" fillId="2" borderId="6" xfId="0" applyFont="1" applyFill="1" applyBorder="1"/>
    <xf numFmtId="0" fontId="2" fillId="2" borderId="7" xfId="0" applyFont="1" applyFill="1" applyBorder="1"/>
    <xf numFmtId="0" fontId="3" fillId="0" borderId="1" xfId="1" applyBorder="1"/>
    <xf numFmtId="0" fontId="3" fillId="0" borderId="4" xfId="1" applyBorder="1"/>
    <xf numFmtId="0" fontId="0" fillId="0" borderId="5" xfId="0" applyFill="1" applyBorder="1"/>
    <xf numFmtId="0" fontId="3" fillId="0" borderId="8" xfId="1" applyBorder="1"/>
    <xf numFmtId="0" fontId="0" fillId="0" borderId="9" xfId="0" applyBorder="1"/>
    <xf numFmtId="0" fontId="0" fillId="0" borderId="2" xfId="0" applyFill="1" applyBorder="1"/>
    <xf numFmtId="0" fontId="3" fillId="0" borderId="0" xfId="1" applyBorder="1"/>
    <xf numFmtId="0" fontId="0" fillId="0" borderId="10" xfId="0" applyBorder="1"/>
    <xf numFmtId="0" fontId="3" fillId="0" borderId="13" xfId="1" applyBorder="1"/>
    <xf numFmtId="0" fontId="0" fillId="0" borderId="14" xfId="0" applyBorder="1"/>
    <xf numFmtId="0" fontId="3" fillId="0" borderId="16" xfId="1" applyBorder="1"/>
    <xf numFmtId="0" fontId="0" fillId="0" borderId="17" xfId="0" applyFill="1" applyBorder="1"/>
    <xf numFmtId="0" fontId="3" fillId="0" borderId="19" xfId="1" applyBorder="1"/>
    <xf numFmtId="0" fontId="0" fillId="0" borderId="20" xfId="0" applyBorder="1"/>
    <xf numFmtId="0" fontId="0" fillId="0" borderId="17" xfId="0" applyBorder="1"/>
    <xf numFmtId="0" fontId="0" fillId="0" borderId="14" xfId="0" applyFill="1" applyBorder="1"/>
    <xf numFmtId="164" fontId="1" fillId="0" borderId="22" xfId="0" applyNumberFormat="1" applyFont="1" applyBorder="1"/>
    <xf numFmtId="164" fontId="1" fillId="0" borderId="23" xfId="0" applyNumberFormat="1" applyFont="1" applyBorder="1"/>
    <xf numFmtId="164" fontId="1" fillId="0" borderId="24" xfId="0" applyNumberFormat="1" applyFont="1" applyBorder="1"/>
    <xf numFmtId="164" fontId="1" fillId="0" borderId="25" xfId="0" applyNumberFormat="1" applyFont="1" applyBorder="1"/>
    <xf numFmtId="164" fontId="1" fillId="0" borderId="26" xfId="0" applyNumberFormat="1" applyFont="1" applyBorder="1"/>
    <xf numFmtId="164" fontId="1" fillId="0" borderId="11" xfId="0" applyNumberFormat="1" applyFont="1" applyBorder="1"/>
    <xf numFmtId="164" fontId="1" fillId="0" borderId="27" xfId="0" applyNumberFormat="1" applyFont="1" applyBorder="1"/>
    <xf numFmtId="164" fontId="1" fillId="0" borderId="28" xfId="0" applyNumberFormat="1" applyFont="1" applyBorder="1"/>
    <xf numFmtId="164" fontId="0" fillId="0" borderId="28" xfId="0" applyNumberFormat="1" applyFont="1" applyBorder="1"/>
    <xf numFmtId="164" fontId="0" fillId="0" borderId="28" xfId="0" applyNumberFormat="1" applyBorder="1"/>
    <xf numFmtId="0" fontId="2" fillId="2" borderId="5" xfId="0" applyFont="1" applyFill="1" applyBorder="1"/>
    <xf numFmtId="0" fontId="2" fillId="2" borderId="34" xfId="0" applyFont="1" applyFill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164" fontId="0" fillId="0" borderId="11" xfId="0" applyNumberFormat="1" applyBorder="1"/>
    <xf numFmtId="164" fontId="0" fillId="0" borderId="27" xfId="0" applyNumberFormat="1" applyBorder="1"/>
    <xf numFmtId="164" fontId="0" fillId="0" borderId="35" xfId="0" applyNumberFormat="1" applyBorder="1"/>
    <xf numFmtId="0" fontId="1" fillId="3" borderId="25" xfId="0" applyFont="1" applyFill="1" applyBorder="1"/>
    <xf numFmtId="0" fontId="2" fillId="2" borderId="3" xfId="0" applyFont="1" applyFill="1" applyBorder="1"/>
    <xf numFmtId="0" fontId="0" fillId="0" borderId="29" xfId="0" applyBorder="1"/>
    <xf numFmtId="0" fontId="3" fillId="0" borderId="36" xfId="1" applyBorder="1"/>
    <xf numFmtId="0" fontId="0" fillId="0" borderId="37" xfId="0" applyNumberFormat="1" applyFill="1" applyBorder="1"/>
    <xf numFmtId="0" fontId="0" fillId="0" borderId="30" xfId="0" applyBorder="1"/>
    <xf numFmtId="0" fontId="0" fillId="0" borderId="38" xfId="0" applyBorder="1"/>
    <xf numFmtId="0" fontId="0" fillId="0" borderId="31" xfId="0" applyBorder="1"/>
    <xf numFmtId="0" fontId="0" fillId="0" borderId="39" xfId="0" applyBorder="1"/>
    <xf numFmtId="0" fontId="0" fillId="0" borderId="32" xfId="0" applyFill="1" applyBorder="1"/>
    <xf numFmtId="0" fontId="0" fillId="0" borderId="40" xfId="0" applyNumberFormat="1" applyFill="1" applyBorder="1"/>
    <xf numFmtId="0" fontId="0" fillId="0" borderId="30" xfId="0" applyFill="1" applyBorder="1"/>
    <xf numFmtId="0" fontId="0" fillId="0" borderId="38" xfId="0" applyNumberFormat="1" applyFill="1" applyBorder="1"/>
    <xf numFmtId="0" fontId="0" fillId="0" borderId="31" xfId="0" applyFill="1" applyBorder="1"/>
    <xf numFmtId="0" fontId="0" fillId="0" borderId="39" xfId="0" applyNumberFormat="1" applyFill="1" applyBorder="1"/>
    <xf numFmtId="0" fontId="0" fillId="0" borderId="39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0" fontId="0" fillId="0" borderId="38" xfId="0" applyNumberFormat="1" applyBorder="1"/>
    <xf numFmtId="3" fontId="0" fillId="0" borderId="39" xfId="0" applyNumberFormat="1" applyFill="1" applyBorder="1"/>
    <xf numFmtId="0" fontId="0" fillId="0" borderId="39" xfId="0" applyNumberFormat="1" applyBorder="1" applyAlignment="1">
      <alignment horizontal="right"/>
    </xf>
    <xf numFmtId="0" fontId="0" fillId="0" borderId="33" xfId="0" applyFill="1" applyBorder="1"/>
    <xf numFmtId="3" fontId="0" fillId="0" borderId="21" xfId="0" applyNumberFormat="1" applyBorder="1"/>
    <xf numFmtId="0" fontId="0" fillId="0" borderId="12" xfId="0" applyFill="1" applyBorder="1"/>
    <xf numFmtId="3" fontId="0" fillId="0" borderId="14" xfId="0" applyNumberFormat="1" applyBorder="1"/>
    <xf numFmtId="0" fontId="0" fillId="0" borderId="15" xfId="0" applyFill="1" applyBorder="1"/>
    <xf numFmtId="3" fontId="0" fillId="0" borderId="17" xfId="0" applyNumberFormat="1" applyBorder="1"/>
    <xf numFmtId="0" fontId="0" fillId="0" borderId="18" xfId="0" applyFill="1" applyBorder="1"/>
    <xf numFmtId="3" fontId="0" fillId="0" borderId="20" xfId="0" applyNumberFormat="1" applyBorder="1"/>
    <xf numFmtId="3" fontId="0" fillId="0" borderId="17" xfId="0" applyNumberFormat="1" applyFill="1" applyBorder="1"/>
    <xf numFmtId="3" fontId="0" fillId="0" borderId="14" xfId="0" applyNumberFormat="1" applyFill="1" applyBorder="1"/>
    <xf numFmtId="3" fontId="0" fillId="0" borderId="20" xfId="0" applyNumberForma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Fill="1" applyBorder="1"/>
    <xf numFmtId="0" fontId="0" fillId="0" borderId="23" xfId="0" applyFill="1" applyBorder="1"/>
    <xf numFmtId="0" fontId="0" fillId="0" borderId="25" xfId="0" applyBorder="1"/>
    <xf numFmtId="0" fontId="0" fillId="0" borderId="26" xfId="0" applyBorder="1"/>
    <xf numFmtId="0" fontId="0" fillId="0" borderId="11" xfId="0" applyBorder="1"/>
    <xf numFmtId="0" fontId="0" fillId="0" borderId="27" xfId="0" applyFill="1" applyBorder="1"/>
    <xf numFmtId="0" fontId="0" fillId="0" borderId="28" xfId="0" applyBorder="1"/>
    <xf numFmtId="0" fontId="0" fillId="0" borderId="27" xfId="0" applyBorder="1"/>
    <xf numFmtId="0" fontId="0" fillId="0" borderId="11" xfId="0" applyFill="1" applyBorder="1"/>
    <xf numFmtId="0" fontId="0" fillId="0" borderId="33" xfId="0" applyBorder="1"/>
    <xf numFmtId="0" fontId="0" fillId="0" borderId="21" xfId="0" applyNumberFormat="1" applyFill="1" applyBorder="1"/>
    <xf numFmtId="0" fontId="1" fillId="3" borderId="11" xfId="0" applyFont="1" applyFill="1" applyBorder="1" applyAlignment="1">
      <alignment horizontal="left" vertical="center"/>
    </xf>
    <xf numFmtId="164" fontId="0" fillId="0" borderId="0" xfId="0" applyNumberFormat="1" applyFill="1" applyBorder="1"/>
    <xf numFmtId="164" fontId="0" fillId="0" borderId="11" xfId="0" applyNumberFormat="1" applyFill="1" applyBorder="1"/>
    <xf numFmtId="164" fontId="1" fillId="0" borderId="11" xfId="0" applyNumberFormat="1" applyFont="1" applyFill="1" applyBorder="1"/>
    <xf numFmtId="164" fontId="0" fillId="2" borderId="11" xfId="0" applyNumberFormat="1" applyFill="1" applyBorder="1"/>
    <xf numFmtId="164" fontId="0" fillId="2" borderId="27" xfId="0" applyNumberFormat="1" applyFill="1" applyBorder="1"/>
    <xf numFmtId="164" fontId="0" fillId="2" borderId="24" xfId="0" applyNumberFormat="1" applyFill="1" applyBorder="1"/>
    <xf numFmtId="164" fontId="1" fillId="0" borderId="0" xfId="0" applyNumberFormat="1" applyFont="1" applyFill="1" applyBorder="1"/>
    <xf numFmtId="164" fontId="0" fillId="0" borderId="25" xfId="0" applyNumberFormat="1" applyFill="1" applyBorder="1"/>
    <xf numFmtId="164" fontId="0" fillId="4" borderId="26" xfId="0" applyNumberFormat="1" applyFill="1" applyBorder="1"/>
    <xf numFmtId="164" fontId="0" fillId="4" borderId="24" xfId="0" applyNumberFormat="1" applyFill="1" applyBorder="1"/>
    <xf numFmtId="164" fontId="0" fillId="4" borderId="23" xfId="0" applyNumberFormat="1" applyFill="1" applyBorder="1"/>
    <xf numFmtId="164" fontId="0" fillId="4" borderId="25" xfId="0" applyNumberFormat="1" applyFill="1" applyBorder="1"/>
    <xf numFmtId="164" fontId="0" fillId="4" borderId="28" xfId="0" applyNumberFormat="1" applyFill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/>
    <xf numFmtId="164" fontId="0" fillId="4" borderId="11" xfId="0" applyNumberFormat="1" applyFill="1" applyBorder="1"/>
    <xf numFmtId="0" fontId="3" fillId="0" borderId="11" xfId="1" applyBorder="1"/>
    <xf numFmtId="3" fontId="0" fillId="0" borderId="11" xfId="0" applyNumberFormat="1" applyBorder="1"/>
    <xf numFmtId="0" fontId="3" fillId="27" borderId="11" xfId="1" applyFill="1" applyBorder="1" applyAlignment="1" applyProtection="1">
      <alignment horizontal="left"/>
    </xf>
    <xf numFmtId="0" fontId="3" fillId="0" borderId="27" xfId="1" applyBorder="1"/>
    <xf numFmtId="0" fontId="1" fillId="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vertical="center"/>
    </xf>
    <xf numFmtId="0" fontId="1" fillId="3" borderId="28" xfId="0" applyFont="1" applyFill="1" applyBorder="1" applyAlignment="1">
      <alignment vertical="center"/>
    </xf>
  </cellXfs>
  <cellStyles count="45">
    <cellStyle name="20 % – Zvýraznění1 2" xfId="3"/>
    <cellStyle name="20 % – Zvýraznění2 2" xfId="4"/>
    <cellStyle name="20 % – Zvýraznění3 2" xfId="5"/>
    <cellStyle name="20 % – Zvýraznění4 2" xfId="6"/>
    <cellStyle name="20 % – Zvýraznění5 2" xfId="7"/>
    <cellStyle name="20 % – Zvýraznění6 2" xfId="8"/>
    <cellStyle name="40 % – Zvýraznění1 2" xfId="9"/>
    <cellStyle name="40 % – Zvýraznění2 2" xfId="10"/>
    <cellStyle name="40 % – Zvýraznění3 2" xfId="11"/>
    <cellStyle name="40 % – Zvýraznění4 2" xfId="12"/>
    <cellStyle name="40 % – Zvýraznění5 2" xfId="13"/>
    <cellStyle name="40 % – Zvýraznění6 2" xfId="14"/>
    <cellStyle name="60 % – Zvýraznění1 2" xfId="15"/>
    <cellStyle name="60 % – Zvýraznění2 2" xfId="16"/>
    <cellStyle name="60 % – Zvýraznění3 2" xfId="17"/>
    <cellStyle name="60 % – Zvýraznění4 2" xfId="18"/>
    <cellStyle name="60 % – Zvýraznění5 2" xfId="19"/>
    <cellStyle name="60 % – Zvýraznění6 2" xfId="20"/>
    <cellStyle name="Celkem 2" xfId="21"/>
    <cellStyle name="Hypertextový odkaz" xfId="1" builtinId="8"/>
    <cellStyle name="Hypertextový odkaz 2" xfId="22"/>
    <cellStyle name="Chybně 2" xfId="23"/>
    <cellStyle name="Kontrolní buňka 2" xfId="24"/>
    <cellStyle name="Nadpis 1 2" xfId="25"/>
    <cellStyle name="Nadpis 2 2" xfId="26"/>
    <cellStyle name="Nadpis 3 2" xfId="27"/>
    <cellStyle name="Nadpis 4 2" xfId="28"/>
    <cellStyle name="Název 2" xfId="29"/>
    <cellStyle name="Neutrální 2" xfId="30"/>
    <cellStyle name="Normální" xfId="0" builtinId="0"/>
    <cellStyle name="Normální 2" xfId="2"/>
    <cellStyle name="Poznámka 2" xfId="31"/>
    <cellStyle name="Propojená buňka 2" xfId="32"/>
    <cellStyle name="Správně 2" xfId="33"/>
    <cellStyle name="Text upozornění 2" xfId="34"/>
    <cellStyle name="Vstup 2" xfId="35"/>
    <cellStyle name="Výpočet 2" xfId="36"/>
    <cellStyle name="Výstup 2" xfId="37"/>
    <cellStyle name="Vysvětlující text 2" xfId="38"/>
    <cellStyle name="Zvýraznění 1 2" xfId="39"/>
    <cellStyle name="Zvýraznění 2 2" xfId="40"/>
    <cellStyle name="Zvýraznění 3 2" xfId="41"/>
    <cellStyle name="Zvýraznění 4 2" xfId="42"/>
    <cellStyle name="Zvýraznění 5 2" xfId="43"/>
    <cellStyle name="Zvýraznění 6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.skl@centrum.cz" TargetMode="External"/><Relationship Id="rId21" Type="http://schemas.openxmlformats.org/officeDocument/2006/relationships/hyperlink" Target="mailto:radas.mez@gmail.com" TargetMode="External"/><Relationship Id="rId34" Type="http://schemas.openxmlformats.org/officeDocument/2006/relationships/hyperlink" Target="mailto:nicova.sokol@seznam.cz" TargetMode="External"/><Relationship Id="rId42" Type="http://schemas.openxmlformats.org/officeDocument/2006/relationships/hyperlink" Target="mailto:jindra.svojan@seznam.cz" TargetMode="External"/><Relationship Id="rId47" Type="http://schemas.openxmlformats.org/officeDocument/2006/relationships/hyperlink" Target="mailto:slavojbkltm@seznam.cz" TargetMode="External"/><Relationship Id="rId50" Type="http://schemas.openxmlformats.org/officeDocument/2006/relationships/hyperlink" Target="mailto:petr.jachan@uskpraha.cz" TargetMode="External"/><Relationship Id="rId55" Type="http://schemas.openxmlformats.org/officeDocument/2006/relationships/hyperlink" Target="mailto:tj.slavia.km@seznam.cz" TargetMode="External"/><Relationship Id="rId63" Type="http://schemas.openxmlformats.org/officeDocument/2006/relationships/hyperlink" Target="mailto:fronek@tjloko-plzen.cz" TargetMode="External"/><Relationship Id="rId68" Type="http://schemas.openxmlformats.org/officeDocument/2006/relationships/hyperlink" Target="mailto:martycajka@seznam.cz" TargetMode="External"/><Relationship Id="rId76" Type="http://schemas.openxmlformats.org/officeDocument/2006/relationships/hyperlink" Target="mailto:mirek@ritualni.cz" TargetMode="External"/><Relationship Id="rId84" Type="http://schemas.openxmlformats.org/officeDocument/2006/relationships/hyperlink" Target="mailto:petr.supol@post.cz" TargetMode="External"/><Relationship Id="rId89" Type="http://schemas.openxmlformats.org/officeDocument/2006/relationships/hyperlink" Target="mailto:petr.kubin@cbox.cz" TargetMode="External"/><Relationship Id="rId97" Type="http://schemas.openxmlformats.org/officeDocument/2006/relationships/hyperlink" Target="mailto:roman.gezo@seznam.cz" TargetMode="External"/><Relationship Id="rId7" Type="http://schemas.openxmlformats.org/officeDocument/2006/relationships/hyperlink" Target="mailto:eva.vyroubalova@tiscali.cz" TargetMode="External"/><Relationship Id="rId71" Type="http://schemas.openxmlformats.org/officeDocument/2006/relationships/hyperlink" Target="mailto:dzirin@seznam.cz" TargetMode="External"/><Relationship Id="rId92" Type="http://schemas.openxmlformats.org/officeDocument/2006/relationships/hyperlink" Target="mailto:bk.sokolov@seznam.cz" TargetMode="External"/><Relationship Id="rId2" Type="http://schemas.openxmlformats.org/officeDocument/2006/relationships/hyperlink" Target="mailto:peterkalubomir@seznam.cz" TargetMode="External"/><Relationship Id="rId16" Type="http://schemas.openxmlformats.org/officeDocument/2006/relationships/hyperlink" Target="mailto:s.cimburek@seznam.cz" TargetMode="External"/><Relationship Id="rId29" Type="http://schemas.openxmlformats.org/officeDocument/2006/relationships/hyperlink" Target="mailto:basket.pce@tiscali.cz" TargetMode="External"/><Relationship Id="rId11" Type="http://schemas.openxmlformats.org/officeDocument/2006/relationships/hyperlink" Target="mailto:ruzicka@dr-eko.cz" TargetMode="External"/><Relationship Id="rId24" Type="http://schemas.openxmlformats.org/officeDocument/2006/relationships/hyperlink" Target="mailto:pavel.kelar@basjetnj.cz" TargetMode="External"/><Relationship Id="rId32" Type="http://schemas.openxmlformats.org/officeDocument/2006/relationships/hyperlink" Target="mailto:petr.reich@upol.cz" TargetMode="External"/><Relationship Id="rId37" Type="http://schemas.openxmlformats.org/officeDocument/2006/relationships/hyperlink" Target="mailto:jan.machytka@ssbpardubice.cz" TargetMode="External"/><Relationship Id="rId40" Type="http://schemas.openxmlformats.org/officeDocument/2006/relationships/hyperlink" Target="mailto:stiehl@stiehl.cz" TargetMode="External"/><Relationship Id="rId45" Type="http://schemas.openxmlformats.org/officeDocument/2006/relationships/hyperlink" Target="mailto:bk.domazlice@seznam.cz" TargetMode="External"/><Relationship Id="rId53" Type="http://schemas.openxmlformats.org/officeDocument/2006/relationships/hyperlink" Target="mailto:Tomas-Vybiral@seznam.cz" TargetMode="External"/><Relationship Id="rId58" Type="http://schemas.openxmlformats.org/officeDocument/2006/relationships/hyperlink" Target="mailto:sokol.vysehrad@seznam.cz" TargetMode="External"/><Relationship Id="rId66" Type="http://schemas.openxmlformats.org/officeDocument/2006/relationships/hyperlink" Target="mailto:michalkrhovsky@gmail.com" TargetMode="External"/><Relationship Id="rId74" Type="http://schemas.openxmlformats.org/officeDocument/2006/relationships/hyperlink" Target="mailto:janikpa@seznam.cz" TargetMode="External"/><Relationship Id="rId79" Type="http://schemas.openxmlformats.org/officeDocument/2006/relationships/hyperlink" Target="mailto:slany.jiri@tiscali.cz" TargetMode="External"/><Relationship Id="rId87" Type="http://schemas.openxmlformats.org/officeDocument/2006/relationships/hyperlink" Target="mailto:info@basparta.cz" TargetMode="External"/><Relationship Id="rId5" Type="http://schemas.openxmlformats.org/officeDocument/2006/relationships/hyperlink" Target="mailto:marekstuchly@seznam.cz" TargetMode="External"/><Relationship Id="rId61" Type="http://schemas.openxmlformats.org/officeDocument/2006/relationships/hyperlink" Target="mailto:dura@bkdecin.cz" TargetMode="External"/><Relationship Id="rId82" Type="http://schemas.openxmlformats.org/officeDocument/2006/relationships/hyperlink" Target="mailto:startha@volny.cz" TargetMode="External"/><Relationship Id="rId90" Type="http://schemas.openxmlformats.org/officeDocument/2006/relationships/hyperlink" Target="mailto:jcivin@cbox.cz" TargetMode="External"/><Relationship Id="rId95" Type="http://schemas.openxmlformats.org/officeDocument/2006/relationships/hyperlink" Target="mailto:basketbor@seznam.cz" TargetMode="External"/><Relationship Id="rId19" Type="http://schemas.openxmlformats.org/officeDocument/2006/relationships/hyperlink" Target="mailto:basketvysmyto@seznam.cz" TargetMode="External"/><Relationship Id="rId14" Type="http://schemas.openxmlformats.org/officeDocument/2006/relationships/hyperlink" Target="mailto:bksojky@seznam.cz" TargetMode="External"/><Relationship Id="rId22" Type="http://schemas.openxmlformats.org/officeDocument/2006/relationships/hyperlink" Target="mailto:jiskra.kyjov@seznam.cz" TargetMode="External"/><Relationship Id="rId27" Type="http://schemas.openxmlformats.org/officeDocument/2006/relationships/hyperlink" Target="mailto:raska.michal@centrum.cz" TargetMode="External"/><Relationship Id="rId30" Type="http://schemas.openxmlformats.org/officeDocument/2006/relationships/hyperlink" Target="mailto:jan.sedivy@sluneta.cz" TargetMode="External"/><Relationship Id="rId35" Type="http://schemas.openxmlformats.org/officeDocument/2006/relationships/hyperlink" Target="mailto:srsni@seznam.cz" TargetMode="External"/><Relationship Id="rId43" Type="http://schemas.openxmlformats.org/officeDocument/2006/relationships/hyperlink" Target="mailto:bk.klatovy@seznam.cz" TargetMode="External"/><Relationship Id="rId48" Type="http://schemas.openxmlformats.org/officeDocument/2006/relationships/hyperlink" Target="mailto:jindramartin@volny.cz" TargetMode="External"/><Relationship Id="rId56" Type="http://schemas.openxmlformats.org/officeDocument/2006/relationships/hyperlink" Target="mailto:tomas.eisner@seznam.cz" TargetMode="External"/><Relationship Id="rId64" Type="http://schemas.openxmlformats.org/officeDocument/2006/relationships/hyperlink" Target="mailto:sporttj@volny.cz" TargetMode="External"/><Relationship Id="rId69" Type="http://schemas.openxmlformats.org/officeDocument/2006/relationships/hyperlink" Target="mailto:bkbrandys@tiscali.cz" TargetMode="External"/><Relationship Id="rId77" Type="http://schemas.openxmlformats.org/officeDocument/2006/relationships/hyperlink" Target="mailto:jiri.zajicek.st@seznam.cz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mailto:jaroslav.pazourek@seznam.cz" TargetMode="External"/><Relationship Id="rId51" Type="http://schemas.openxmlformats.org/officeDocument/2006/relationships/hyperlink" Target="mailto:jenik.pragr@seznam.cz" TargetMode="External"/><Relationship Id="rId72" Type="http://schemas.openxmlformats.org/officeDocument/2006/relationships/hyperlink" Target="mailto:d.klapetek@gmail.com" TargetMode="External"/><Relationship Id="rId80" Type="http://schemas.openxmlformats.org/officeDocument/2006/relationships/hyperlink" Target="mailto:basket@vyskov.cz" TargetMode="External"/><Relationship Id="rId85" Type="http://schemas.openxmlformats.org/officeDocument/2006/relationships/hyperlink" Target="mailto:jizn&#237;supi@seznam.cz" TargetMode="External"/><Relationship Id="rId93" Type="http://schemas.openxmlformats.org/officeDocument/2006/relationships/hyperlink" Target="mailto:snakes@razdva.cz" TargetMode="External"/><Relationship Id="rId98" Type="http://schemas.openxmlformats.org/officeDocument/2006/relationships/hyperlink" Target="mailto:tvanek@post.cz" TargetMode="External"/><Relationship Id="rId3" Type="http://schemas.openxmlformats.org/officeDocument/2006/relationships/hyperlink" Target="mailto:machutova.o@volny.cz" TargetMode="External"/><Relationship Id="rId12" Type="http://schemas.openxmlformats.org/officeDocument/2006/relationships/hyperlink" Target="mailto:michalfranek@mail.cz" TargetMode="External"/><Relationship Id="rId17" Type="http://schemas.openxmlformats.org/officeDocument/2006/relationships/hyperlink" Target="mailto:martin.sorf@seznam.cz" TargetMode="External"/><Relationship Id="rId25" Type="http://schemas.openxmlformats.org/officeDocument/2006/relationships/hyperlink" Target="mailto:tmasar@seznam.cz" TargetMode="External"/><Relationship Id="rId33" Type="http://schemas.openxmlformats.org/officeDocument/2006/relationships/hyperlink" Target="mailto:skup@upol.cz" TargetMode="External"/><Relationship Id="rId38" Type="http://schemas.openxmlformats.org/officeDocument/2006/relationships/hyperlink" Target="mailto:robert.fritsch74@gmail.com" TargetMode="External"/><Relationship Id="rId46" Type="http://schemas.openxmlformats.org/officeDocument/2006/relationships/hyperlink" Target="mailto:wiednerjan@seznam.cz" TargetMode="External"/><Relationship Id="rId59" Type="http://schemas.openxmlformats.org/officeDocument/2006/relationships/hyperlink" Target="mailto:Ulrych18@seznam.cz" TargetMode="External"/><Relationship Id="rId67" Type="http://schemas.openxmlformats.org/officeDocument/2006/relationships/hyperlink" Target="mailto:peterbask@hotmail.com" TargetMode="External"/><Relationship Id="rId20" Type="http://schemas.openxmlformats.org/officeDocument/2006/relationships/hyperlink" Target="mailto:baskethb@seznam.cz" TargetMode="External"/><Relationship Id="rId41" Type="http://schemas.openxmlformats.org/officeDocument/2006/relationships/hyperlink" Target="mailto:z.marksova@gmail.com" TargetMode="External"/><Relationship Id="rId54" Type="http://schemas.openxmlformats.org/officeDocument/2006/relationships/hyperlink" Target="mailto:ebergenyi@email.cz" TargetMode="External"/><Relationship Id="rId62" Type="http://schemas.openxmlformats.org/officeDocument/2006/relationships/hyperlink" Target="mailto:standamarian@seznam.cz" TargetMode="External"/><Relationship Id="rId70" Type="http://schemas.openxmlformats.org/officeDocument/2006/relationships/hyperlink" Target="mailto:kos@basketcb.cz" TargetMode="External"/><Relationship Id="rId75" Type="http://schemas.openxmlformats.org/officeDocument/2006/relationships/hyperlink" Target="mailto:alegroban@seznam.cz" TargetMode="External"/><Relationship Id="rId83" Type="http://schemas.openxmlformats.org/officeDocument/2006/relationships/hyperlink" Target="mailto:sokolkarvina@seznam.cz" TargetMode="External"/><Relationship Id="rId88" Type="http://schemas.openxmlformats.org/officeDocument/2006/relationships/hyperlink" Target="mailto:gerslj@seznam.cz" TargetMode="External"/><Relationship Id="rId91" Type="http://schemas.openxmlformats.org/officeDocument/2006/relationships/hyperlink" Target="mailto:lukas.snobl@email.cz" TargetMode="External"/><Relationship Id="rId96" Type="http://schemas.openxmlformats.org/officeDocument/2006/relationships/hyperlink" Target="mailto:honza.chvatal@gmail.com" TargetMode="External"/><Relationship Id="rId1" Type="http://schemas.openxmlformats.org/officeDocument/2006/relationships/hyperlink" Target="mailto:pavel.welsch@junker.cz" TargetMode="External"/><Relationship Id="rId6" Type="http://schemas.openxmlformats.org/officeDocument/2006/relationships/hyperlink" Target="mailto:martinvecerka@bknhostrava.cz" TargetMode="External"/><Relationship Id="rId15" Type="http://schemas.openxmlformats.org/officeDocument/2006/relationships/hyperlink" Target="mailto:holy.zd@seznam.cz" TargetMode="External"/><Relationship Id="rId23" Type="http://schemas.openxmlformats.org/officeDocument/2006/relationships/hyperlink" Target="mailto:coach@basketnj.cz" TargetMode="External"/><Relationship Id="rId28" Type="http://schemas.openxmlformats.org/officeDocument/2006/relationships/hyperlink" Target="mailto:tomasmacela@gmail.com" TargetMode="External"/><Relationship Id="rId36" Type="http://schemas.openxmlformats.org/officeDocument/2006/relationships/hyperlink" Target="mailto:theodor@systep.cz" TargetMode="External"/><Relationship Id="rId49" Type="http://schemas.openxmlformats.org/officeDocument/2006/relationships/hyperlink" Target="mailto:renata.severova@seznam.cz" TargetMode="External"/><Relationship Id="rId57" Type="http://schemas.openxmlformats.org/officeDocument/2006/relationships/hyperlink" Target="mailto:p.drobny@seznam.cz" TargetMode="External"/><Relationship Id="rId10" Type="http://schemas.openxmlformats.org/officeDocument/2006/relationships/hyperlink" Target="mailto:bkchrudim@gmail.com" TargetMode="External"/><Relationship Id="rId31" Type="http://schemas.openxmlformats.org/officeDocument/2006/relationships/hyperlink" Target="mailto:basket@bkusti.cz" TargetMode="External"/><Relationship Id="rId44" Type="http://schemas.openxmlformats.org/officeDocument/2006/relationships/hyperlink" Target="mailto:11eisman@seznam.cz" TargetMode="External"/><Relationship Id="rId52" Type="http://schemas.openxmlformats.org/officeDocument/2006/relationships/hyperlink" Target="mailto:zizka.libor@seznam.cu" TargetMode="External"/><Relationship Id="rId60" Type="http://schemas.openxmlformats.org/officeDocument/2006/relationships/hyperlink" Target="mailto:robert.landa@post.cz" TargetMode="External"/><Relationship Id="rId65" Type="http://schemas.openxmlformats.org/officeDocument/2006/relationships/hyperlink" Target="mailto:jm.mb@seznam.cz" TargetMode="External"/><Relationship Id="rId73" Type="http://schemas.openxmlformats.org/officeDocument/2006/relationships/hyperlink" Target="mailto:dusan.stenicka@bkopava.cz" TargetMode="External"/><Relationship Id="rId78" Type="http://schemas.openxmlformats.org/officeDocument/2006/relationships/hyperlink" Target="mailto:zajicek@na-bytecek.cz" TargetMode="External"/><Relationship Id="rId81" Type="http://schemas.openxmlformats.org/officeDocument/2006/relationships/hyperlink" Target="mailto:baskettesin@seznam.cz" TargetMode="External"/><Relationship Id="rId86" Type="http://schemas.openxmlformats.org/officeDocument/2006/relationships/hyperlink" Target="mailto:m.musil@volny.cz" TargetMode="External"/><Relationship Id="rId94" Type="http://schemas.openxmlformats.org/officeDocument/2006/relationships/hyperlink" Target="mailto:snakes@razdva.cz" TargetMode="External"/><Relationship Id="rId99" Type="http://schemas.openxmlformats.org/officeDocument/2006/relationships/hyperlink" Target="mailto:josef.fiedler@centrum.cz" TargetMode="External"/><Relationship Id="rId4" Type="http://schemas.openxmlformats.org/officeDocument/2006/relationships/hyperlink" Target="mailto:snakes@razdva.cz" TargetMode="External"/><Relationship Id="rId9" Type="http://schemas.openxmlformats.org/officeDocument/2006/relationships/hyperlink" Target="mailto:suchopar.jiri@centrum.cz" TargetMode="External"/><Relationship Id="rId13" Type="http://schemas.openxmlformats.org/officeDocument/2006/relationships/hyperlink" Target="mailto:mjezdikasket@nymburk.cz" TargetMode="External"/><Relationship Id="rId18" Type="http://schemas.openxmlformats.org/officeDocument/2006/relationships/hyperlink" Target="mailto:krejsa@emai.cz" TargetMode="External"/><Relationship Id="rId39" Type="http://schemas.openxmlformats.org/officeDocument/2006/relationships/hyperlink" Target="mailto:boda.dosoudi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workbookViewId="0">
      <pane ySplit="1" topLeftCell="A92" activePane="bottomLeft" state="frozen"/>
      <selection pane="bottomLeft" activeCell="F109" sqref="F109"/>
    </sheetView>
  </sheetViews>
  <sheetFormatPr defaultRowHeight="15" x14ac:dyDescent="0.25"/>
  <cols>
    <col min="1" max="1" width="25.7109375" customWidth="1"/>
    <col min="2" max="2" width="16.140625" customWidth="1"/>
    <col min="3" max="3" width="15.140625" customWidth="1"/>
    <col min="4" max="4" width="14.28515625" customWidth="1"/>
    <col min="5" max="5" width="22.28515625" customWidth="1"/>
    <col min="6" max="6" width="28.85546875" customWidth="1"/>
    <col min="7" max="7" width="17" customWidth="1"/>
    <col min="8" max="8" width="31.28515625" customWidth="1"/>
  </cols>
  <sheetData>
    <row r="1" spans="1:9" ht="15.75" thickBot="1" x14ac:dyDescent="0.3">
      <c r="A1" s="5" t="s">
        <v>0</v>
      </c>
      <c r="B1" s="43" t="s">
        <v>1</v>
      </c>
      <c r="C1" s="33" t="s">
        <v>2</v>
      </c>
      <c r="D1" s="32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4" t="s">
        <v>12</v>
      </c>
    </row>
    <row r="2" spans="1:9" ht="15.75" thickBot="1" x14ac:dyDescent="0.3">
      <c r="A2" s="112" t="s">
        <v>8</v>
      </c>
      <c r="B2" s="22">
        <f>C2+C3</f>
        <v>32500</v>
      </c>
      <c r="C2" s="34">
        <v>15000</v>
      </c>
      <c r="D2" s="34">
        <v>0</v>
      </c>
      <c r="E2" s="44" t="s">
        <v>9</v>
      </c>
      <c r="F2" s="45" t="s">
        <v>10</v>
      </c>
      <c r="G2" s="46">
        <v>603758254</v>
      </c>
      <c r="H2" s="75" t="s">
        <v>11</v>
      </c>
      <c r="I2" s="1" t="s">
        <v>13</v>
      </c>
    </row>
    <row r="3" spans="1:9" ht="15.75" thickBot="1" x14ac:dyDescent="0.3">
      <c r="A3" s="115"/>
      <c r="B3" s="26"/>
      <c r="C3" s="98">
        <v>17500</v>
      </c>
      <c r="D3" s="38"/>
      <c r="E3" s="87"/>
      <c r="F3" s="12"/>
      <c r="G3" s="88"/>
      <c r="H3" s="81"/>
      <c r="I3" s="2"/>
    </row>
    <row r="4" spans="1:9" x14ac:dyDescent="0.25">
      <c r="A4" s="114" t="s">
        <v>14</v>
      </c>
      <c r="B4" s="23">
        <f>C4+D4+D5</f>
        <v>100500</v>
      </c>
      <c r="C4" s="35">
        <v>38000</v>
      </c>
      <c r="D4" s="35">
        <v>37500</v>
      </c>
      <c r="E4" s="47" t="s">
        <v>15</v>
      </c>
      <c r="F4" s="7" t="s">
        <v>17</v>
      </c>
      <c r="G4" s="48">
        <v>732211809</v>
      </c>
      <c r="H4" s="76" t="s">
        <v>19</v>
      </c>
      <c r="I4" s="8" t="s">
        <v>20</v>
      </c>
    </row>
    <row r="5" spans="1:9" ht="15.75" thickBot="1" x14ac:dyDescent="0.3">
      <c r="A5" s="115"/>
      <c r="B5" s="24"/>
      <c r="C5" s="36"/>
      <c r="D5" s="95">
        <v>25000</v>
      </c>
      <c r="E5" s="49" t="s">
        <v>16</v>
      </c>
      <c r="F5" s="9" t="s">
        <v>18</v>
      </c>
      <c r="G5" s="50">
        <v>724571994</v>
      </c>
      <c r="H5" s="77"/>
      <c r="I5" s="10"/>
    </row>
    <row r="6" spans="1:9" ht="15.75" thickBot="1" x14ac:dyDescent="0.3">
      <c r="A6" s="42" t="s">
        <v>21</v>
      </c>
      <c r="B6" s="25">
        <v>180000</v>
      </c>
      <c r="C6" s="37">
        <v>0</v>
      </c>
      <c r="D6" s="37">
        <v>180000</v>
      </c>
      <c r="E6" s="51" t="s">
        <v>22</v>
      </c>
      <c r="F6" s="6" t="s">
        <v>23</v>
      </c>
      <c r="G6" s="52">
        <v>603114383</v>
      </c>
      <c r="H6" s="78" t="s">
        <v>24</v>
      </c>
      <c r="I6" s="11" t="s">
        <v>13</v>
      </c>
    </row>
    <row r="7" spans="1:9" x14ac:dyDescent="0.25">
      <c r="A7" s="114" t="s">
        <v>25</v>
      </c>
      <c r="B7" s="23">
        <v>180000</v>
      </c>
      <c r="C7" s="35">
        <v>0</v>
      </c>
      <c r="D7" s="35">
        <v>180000</v>
      </c>
      <c r="E7" s="53" t="s">
        <v>26</v>
      </c>
      <c r="F7" s="7" t="s">
        <v>27</v>
      </c>
      <c r="G7" s="54">
        <v>603877855</v>
      </c>
      <c r="H7" s="79" t="s">
        <v>30</v>
      </c>
      <c r="I7" s="8" t="s">
        <v>13</v>
      </c>
    </row>
    <row r="8" spans="1:9" ht="15.75" thickBot="1" x14ac:dyDescent="0.3">
      <c r="A8" s="115"/>
      <c r="B8" s="24"/>
      <c r="C8" s="36"/>
      <c r="D8" s="36"/>
      <c r="E8" s="55" t="s">
        <v>28</v>
      </c>
      <c r="F8" s="9" t="s">
        <v>29</v>
      </c>
      <c r="G8" s="56">
        <v>606518434</v>
      </c>
      <c r="H8" s="77"/>
      <c r="I8" s="10"/>
    </row>
    <row r="9" spans="1:9" ht="15.75" thickBot="1" x14ac:dyDescent="0.3">
      <c r="A9" s="42" t="s">
        <v>31</v>
      </c>
      <c r="B9" s="25">
        <v>90000</v>
      </c>
      <c r="C9" s="37">
        <v>0</v>
      </c>
      <c r="D9" s="37">
        <v>90000</v>
      </c>
      <c r="E9" s="51" t="s">
        <v>32</v>
      </c>
      <c r="F9" s="6" t="s">
        <v>33</v>
      </c>
      <c r="G9" s="52">
        <v>775995220</v>
      </c>
      <c r="H9" s="78" t="s">
        <v>34</v>
      </c>
      <c r="I9" s="11" t="s">
        <v>20</v>
      </c>
    </row>
    <row r="10" spans="1:9" x14ac:dyDescent="0.25">
      <c r="A10" s="114" t="s">
        <v>35</v>
      </c>
      <c r="B10" s="23">
        <v>45000</v>
      </c>
      <c r="C10" s="35">
        <v>25000</v>
      </c>
      <c r="D10" s="35">
        <v>0</v>
      </c>
      <c r="E10" s="53" t="s">
        <v>36</v>
      </c>
      <c r="F10" s="7" t="s">
        <v>38</v>
      </c>
      <c r="G10" s="54">
        <v>777237909</v>
      </c>
      <c r="H10" s="79" t="s">
        <v>40</v>
      </c>
      <c r="I10" s="8" t="s">
        <v>20</v>
      </c>
    </row>
    <row r="11" spans="1:9" ht="15.75" thickBot="1" x14ac:dyDescent="0.3">
      <c r="A11" s="115"/>
      <c r="B11" s="24"/>
      <c r="C11" s="99">
        <v>20000</v>
      </c>
      <c r="D11" s="36"/>
      <c r="E11" s="55" t="s">
        <v>37</v>
      </c>
      <c r="F11" s="9" t="s">
        <v>39</v>
      </c>
      <c r="G11" s="56">
        <v>736648747</v>
      </c>
      <c r="H11" s="77"/>
      <c r="I11" s="10"/>
    </row>
    <row r="12" spans="1:9" x14ac:dyDescent="0.25">
      <c r="A12" s="114" t="s">
        <v>41</v>
      </c>
      <c r="B12" s="23">
        <f>C12+C13</f>
        <v>32500</v>
      </c>
      <c r="C12" s="35">
        <v>15000</v>
      </c>
      <c r="D12" s="35">
        <v>0</v>
      </c>
      <c r="E12" s="53" t="s">
        <v>42</v>
      </c>
      <c r="F12" s="7" t="s">
        <v>43</v>
      </c>
      <c r="G12" s="54">
        <v>604243508</v>
      </c>
      <c r="H12" s="79" t="s">
        <v>46</v>
      </c>
      <c r="I12" s="8" t="s">
        <v>13</v>
      </c>
    </row>
    <row r="13" spans="1:9" ht="15.75" thickBot="1" x14ac:dyDescent="0.3">
      <c r="A13" s="115"/>
      <c r="B13" s="24"/>
      <c r="C13" s="99">
        <v>17500</v>
      </c>
      <c r="D13" s="36"/>
      <c r="E13" s="55" t="s">
        <v>45</v>
      </c>
      <c r="F13" s="9" t="s">
        <v>44</v>
      </c>
      <c r="G13" s="57">
        <v>602360634</v>
      </c>
      <c r="H13" s="77"/>
      <c r="I13" s="10"/>
    </row>
    <row r="14" spans="1:9" x14ac:dyDescent="0.25">
      <c r="A14" s="114" t="s">
        <v>47</v>
      </c>
      <c r="B14" s="23">
        <v>180000</v>
      </c>
      <c r="C14" s="35">
        <v>135000</v>
      </c>
      <c r="D14" s="35">
        <v>45000</v>
      </c>
      <c r="E14" s="53" t="s">
        <v>48</v>
      </c>
      <c r="F14" s="7" t="s">
        <v>50</v>
      </c>
      <c r="G14" s="54">
        <v>602650941</v>
      </c>
      <c r="H14" s="79" t="s">
        <v>52</v>
      </c>
      <c r="I14" s="8" t="s">
        <v>20</v>
      </c>
    </row>
    <row r="15" spans="1:9" ht="15.75" thickBot="1" x14ac:dyDescent="0.3">
      <c r="A15" s="115"/>
      <c r="B15" s="24"/>
      <c r="C15" s="36"/>
      <c r="D15" s="36"/>
      <c r="E15" s="55" t="s">
        <v>49</v>
      </c>
      <c r="F15" s="9" t="s">
        <v>51</v>
      </c>
      <c r="G15" s="57">
        <v>603877864</v>
      </c>
      <c r="H15" s="77"/>
      <c r="I15" s="10"/>
    </row>
    <row r="16" spans="1:9" x14ac:dyDescent="0.25">
      <c r="A16" s="114" t="s">
        <v>53</v>
      </c>
      <c r="B16" s="23">
        <f>C16+C17</f>
        <v>135000</v>
      </c>
      <c r="C16" s="35">
        <v>75000</v>
      </c>
      <c r="D16" s="35">
        <v>0</v>
      </c>
      <c r="E16" s="53" t="s">
        <v>54</v>
      </c>
      <c r="F16" s="7" t="s">
        <v>56</v>
      </c>
      <c r="G16" s="54">
        <v>608143908</v>
      </c>
      <c r="H16" s="76" t="s">
        <v>58</v>
      </c>
      <c r="I16" s="2" t="s">
        <v>13</v>
      </c>
    </row>
    <row r="17" spans="1:9" ht="15.75" thickBot="1" x14ac:dyDescent="0.3">
      <c r="A17" s="115"/>
      <c r="B17" s="24"/>
      <c r="C17" s="99">
        <v>60000</v>
      </c>
      <c r="D17" s="36"/>
      <c r="E17" s="55" t="s">
        <v>55</v>
      </c>
      <c r="F17" s="9" t="s">
        <v>57</v>
      </c>
      <c r="G17" s="57">
        <v>774924080</v>
      </c>
      <c r="H17" s="77"/>
      <c r="I17" s="10"/>
    </row>
    <row r="18" spans="1:9" x14ac:dyDescent="0.25">
      <c r="A18" s="114" t="s">
        <v>59</v>
      </c>
      <c r="B18" s="23">
        <f>C18+C19</f>
        <v>30000</v>
      </c>
      <c r="C18" s="35">
        <v>12500</v>
      </c>
      <c r="D18" s="35">
        <v>0</v>
      </c>
      <c r="E18" s="53" t="s">
        <v>60</v>
      </c>
      <c r="F18" s="7" t="s">
        <v>63</v>
      </c>
      <c r="G18" s="54">
        <v>602335513</v>
      </c>
      <c r="H18" s="76" t="s">
        <v>64</v>
      </c>
      <c r="I18" s="2" t="s">
        <v>20</v>
      </c>
    </row>
    <row r="19" spans="1:9" ht="15.75" thickBot="1" x14ac:dyDescent="0.3">
      <c r="A19" s="115"/>
      <c r="B19" s="24"/>
      <c r="C19" s="99">
        <v>17500</v>
      </c>
      <c r="D19" s="36"/>
      <c r="E19" s="55" t="s">
        <v>61</v>
      </c>
      <c r="F19" s="9" t="s">
        <v>62</v>
      </c>
      <c r="G19" s="56">
        <v>734482844</v>
      </c>
      <c r="H19" s="77"/>
      <c r="I19" s="10"/>
    </row>
    <row r="20" spans="1:9" x14ac:dyDescent="0.25">
      <c r="A20" s="114" t="s">
        <v>65</v>
      </c>
      <c r="B20" s="23">
        <f>7500+5000</f>
        <v>12500</v>
      </c>
      <c r="C20" s="35">
        <v>7500</v>
      </c>
      <c r="D20" s="35">
        <v>0</v>
      </c>
      <c r="E20" s="53" t="s">
        <v>66</v>
      </c>
      <c r="F20" s="7" t="s">
        <v>69</v>
      </c>
      <c r="G20" s="54">
        <v>739584524</v>
      </c>
      <c r="H20" s="76" t="s">
        <v>70</v>
      </c>
      <c r="I20" s="2" t="s">
        <v>13</v>
      </c>
    </row>
    <row r="21" spans="1:9" ht="15.75" thickBot="1" x14ac:dyDescent="0.3">
      <c r="A21" s="115"/>
      <c r="B21" s="24"/>
      <c r="C21" s="99">
        <v>5000</v>
      </c>
      <c r="D21" s="36"/>
      <c r="E21" s="55" t="s">
        <v>67</v>
      </c>
      <c r="F21" s="9" t="s">
        <v>68</v>
      </c>
      <c r="G21" s="56">
        <v>739584524</v>
      </c>
      <c r="H21" s="77"/>
      <c r="I21" s="10"/>
    </row>
    <row r="22" spans="1:9" ht="15.75" thickBot="1" x14ac:dyDescent="0.3">
      <c r="A22" s="114" t="s">
        <v>71</v>
      </c>
      <c r="B22" s="25">
        <f>C22+C23</f>
        <v>35000</v>
      </c>
      <c r="C22" s="37">
        <v>27500</v>
      </c>
      <c r="D22" s="37">
        <v>0</v>
      </c>
      <c r="E22" s="51" t="s">
        <v>72</v>
      </c>
      <c r="F22" s="6" t="s">
        <v>73</v>
      </c>
      <c r="G22" s="52">
        <v>737034558</v>
      </c>
      <c r="H22" s="80" t="s">
        <v>74</v>
      </c>
      <c r="I22" s="1" t="s">
        <v>20</v>
      </c>
    </row>
    <row r="23" spans="1:9" ht="15.75" thickBot="1" x14ac:dyDescent="0.3">
      <c r="A23" s="115"/>
      <c r="B23" s="23"/>
      <c r="C23" s="100">
        <v>7500</v>
      </c>
      <c r="D23" s="35"/>
      <c r="E23" s="53"/>
      <c r="F23" s="7"/>
      <c r="G23" s="54"/>
      <c r="H23" s="76"/>
      <c r="I23" s="2"/>
    </row>
    <row r="24" spans="1:9" x14ac:dyDescent="0.25">
      <c r="A24" s="114" t="s">
        <v>75</v>
      </c>
      <c r="B24" s="23">
        <f>C24+C25</f>
        <v>60000</v>
      </c>
      <c r="C24" s="35">
        <v>35000</v>
      </c>
      <c r="D24" s="35">
        <v>0</v>
      </c>
      <c r="E24" s="53" t="s">
        <v>79</v>
      </c>
      <c r="F24" s="7" t="s">
        <v>78</v>
      </c>
      <c r="G24" s="54">
        <v>739486633</v>
      </c>
      <c r="H24" s="79" t="s">
        <v>80</v>
      </c>
      <c r="I24" s="8" t="s">
        <v>20</v>
      </c>
    </row>
    <row r="25" spans="1:9" ht="15.75" thickBot="1" x14ac:dyDescent="0.3">
      <c r="A25" s="115"/>
      <c r="B25" s="24"/>
      <c r="C25" s="99">
        <v>25000</v>
      </c>
      <c r="D25" s="36"/>
      <c r="E25" s="55" t="s">
        <v>76</v>
      </c>
      <c r="F25" s="9" t="s">
        <v>77</v>
      </c>
      <c r="G25" s="56">
        <v>771531172</v>
      </c>
      <c r="H25" s="77"/>
      <c r="I25" s="10"/>
    </row>
    <row r="26" spans="1:9" x14ac:dyDescent="0.25">
      <c r="A26" s="114" t="s">
        <v>81</v>
      </c>
      <c r="B26" s="23">
        <f>C26+C27+D26</f>
        <v>55000</v>
      </c>
      <c r="C26" s="35">
        <v>7500</v>
      </c>
      <c r="D26" s="35">
        <v>7500</v>
      </c>
      <c r="E26" s="53" t="s">
        <v>82</v>
      </c>
      <c r="F26" s="7" t="s">
        <v>85</v>
      </c>
      <c r="G26" s="58">
        <v>737243453</v>
      </c>
      <c r="H26" s="79" t="s">
        <v>86</v>
      </c>
      <c r="I26" s="8" t="s">
        <v>20</v>
      </c>
    </row>
    <row r="27" spans="1:9" ht="15.75" thickBot="1" x14ac:dyDescent="0.3">
      <c r="A27" s="115"/>
      <c r="B27" s="24"/>
      <c r="C27" s="99">
        <v>40000</v>
      </c>
      <c r="D27" s="36"/>
      <c r="E27" s="55" t="s">
        <v>83</v>
      </c>
      <c r="F27" s="9" t="s">
        <v>84</v>
      </c>
      <c r="G27" s="59">
        <v>731110777</v>
      </c>
      <c r="H27" s="77"/>
      <c r="I27" s="10"/>
    </row>
    <row r="28" spans="1:9" ht="15.75" thickBot="1" x14ac:dyDescent="0.3">
      <c r="A28" s="42" t="s">
        <v>87</v>
      </c>
      <c r="B28" s="25">
        <v>240000</v>
      </c>
      <c r="C28" s="37">
        <v>240000</v>
      </c>
      <c r="D28" s="37">
        <v>0</v>
      </c>
      <c r="E28" s="51" t="s">
        <v>248</v>
      </c>
      <c r="F28" s="6" t="s">
        <v>249</v>
      </c>
      <c r="G28" s="60">
        <v>777822792</v>
      </c>
      <c r="H28" s="78" t="s">
        <v>88</v>
      </c>
      <c r="I28" s="11" t="s">
        <v>20</v>
      </c>
    </row>
    <row r="29" spans="1:9" x14ac:dyDescent="0.25">
      <c r="A29" s="114" t="s">
        <v>89</v>
      </c>
      <c r="B29" s="23">
        <v>35000</v>
      </c>
      <c r="C29" s="35">
        <v>20000</v>
      </c>
      <c r="D29" s="35">
        <v>0</v>
      </c>
      <c r="E29" s="53" t="s">
        <v>90</v>
      </c>
      <c r="F29" s="7" t="s">
        <v>93</v>
      </c>
      <c r="G29" s="58">
        <v>724002003</v>
      </c>
      <c r="H29" s="79" t="s">
        <v>94</v>
      </c>
      <c r="I29" s="8" t="s">
        <v>20</v>
      </c>
    </row>
    <row r="30" spans="1:9" ht="15.75" thickBot="1" x14ac:dyDescent="0.3">
      <c r="A30" s="115"/>
      <c r="B30" s="24"/>
      <c r="C30" s="99">
        <v>15000</v>
      </c>
      <c r="D30" s="36"/>
      <c r="E30" s="55" t="s">
        <v>91</v>
      </c>
      <c r="F30" s="9" t="s">
        <v>92</v>
      </c>
      <c r="G30" s="59">
        <v>737381996</v>
      </c>
      <c r="H30" s="77"/>
      <c r="I30" s="10"/>
    </row>
    <row r="31" spans="1:9" x14ac:dyDescent="0.25">
      <c r="A31" s="114" t="s">
        <v>95</v>
      </c>
      <c r="B31" s="23">
        <v>180000</v>
      </c>
      <c r="C31" s="35">
        <v>135000</v>
      </c>
      <c r="D31" s="35">
        <v>45000</v>
      </c>
      <c r="E31" s="53" t="s">
        <v>96</v>
      </c>
      <c r="F31" s="7" t="s">
        <v>99</v>
      </c>
      <c r="G31" s="58">
        <v>725916083</v>
      </c>
      <c r="H31" s="79" t="s">
        <v>100</v>
      </c>
      <c r="I31" s="8" t="s">
        <v>13</v>
      </c>
    </row>
    <row r="32" spans="1:9" ht="15.75" thickBot="1" x14ac:dyDescent="0.3">
      <c r="A32" s="115"/>
      <c r="B32" s="24"/>
      <c r="C32" s="36"/>
      <c r="D32" s="36"/>
      <c r="E32" s="55" t="s">
        <v>97</v>
      </c>
      <c r="F32" s="9" t="s">
        <v>98</v>
      </c>
      <c r="G32" s="59">
        <v>777757512</v>
      </c>
      <c r="H32" s="77"/>
      <c r="I32" s="10"/>
    </row>
    <row r="33" spans="1:9" x14ac:dyDescent="0.25">
      <c r="A33" s="114" t="s">
        <v>101</v>
      </c>
      <c r="B33" s="23">
        <f>C33+C34</f>
        <v>82500</v>
      </c>
      <c r="C33" s="35">
        <v>27500</v>
      </c>
      <c r="D33" s="35">
        <v>0</v>
      </c>
      <c r="E33" s="53" t="s">
        <v>102</v>
      </c>
      <c r="F33" s="7" t="s">
        <v>105</v>
      </c>
      <c r="G33" s="58">
        <v>777307367</v>
      </c>
      <c r="H33" s="79" t="s">
        <v>106</v>
      </c>
      <c r="I33" s="8" t="s">
        <v>20</v>
      </c>
    </row>
    <row r="34" spans="1:9" ht="15.75" thickBot="1" x14ac:dyDescent="0.3">
      <c r="A34" s="115"/>
      <c r="B34" s="24"/>
      <c r="C34" s="99">
        <v>55000</v>
      </c>
      <c r="D34" s="36"/>
      <c r="E34" s="55" t="s">
        <v>103</v>
      </c>
      <c r="F34" s="9" t="s">
        <v>104</v>
      </c>
      <c r="G34" s="59">
        <v>725120120</v>
      </c>
      <c r="H34" s="77"/>
      <c r="I34" s="10"/>
    </row>
    <row r="35" spans="1:9" x14ac:dyDescent="0.25">
      <c r="A35" s="114" t="s">
        <v>107</v>
      </c>
      <c r="B35" s="23">
        <v>105000</v>
      </c>
      <c r="C35" s="35">
        <v>60000</v>
      </c>
      <c r="D35" s="35">
        <v>0</v>
      </c>
      <c r="E35" s="53" t="s">
        <v>108</v>
      </c>
      <c r="F35" s="7" t="s">
        <v>111</v>
      </c>
      <c r="G35" s="61"/>
      <c r="H35" s="76" t="s">
        <v>112</v>
      </c>
      <c r="I35" s="2" t="s">
        <v>20</v>
      </c>
    </row>
    <row r="36" spans="1:9" ht="15.75" thickBot="1" x14ac:dyDescent="0.3">
      <c r="A36" s="115"/>
      <c r="B36" s="24"/>
      <c r="C36" s="99">
        <v>45000</v>
      </c>
      <c r="D36" s="36"/>
      <c r="E36" s="55" t="s">
        <v>109</v>
      </c>
      <c r="F36" s="9" t="s">
        <v>110</v>
      </c>
      <c r="G36" s="62">
        <v>776838666</v>
      </c>
      <c r="H36" s="77"/>
      <c r="I36" s="10"/>
    </row>
    <row r="37" spans="1:9" x14ac:dyDescent="0.25">
      <c r="A37" s="114" t="s">
        <v>113</v>
      </c>
      <c r="B37" s="23">
        <v>195000</v>
      </c>
      <c r="C37" s="35">
        <v>135000</v>
      </c>
      <c r="D37" s="35">
        <v>60000</v>
      </c>
      <c r="E37" s="53" t="s">
        <v>114</v>
      </c>
      <c r="F37" s="7" t="s">
        <v>116</v>
      </c>
      <c r="G37" s="58">
        <v>382214261</v>
      </c>
      <c r="H37" s="76" t="s">
        <v>118</v>
      </c>
      <c r="I37" s="2" t="s">
        <v>13</v>
      </c>
    </row>
    <row r="38" spans="1:9" ht="15.75" thickBot="1" x14ac:dyDescent="0.3">
      <c r="A38" s="115"/>
      <c r="B38" s="24"/>
      <c r="C38" s="36"/>
      <c r="D38" s="36"/>
      <c r="E38" s="55" t="s">
        <v>115</v>
      </c>
      <c r="F38" s="9" t="s">
        <v>117</v>
      </c>
      <c r="G38" s="59">
        <v>725800569</v>
      </c>
      <c r="H38" s="77"/>
      <c r="I38" s="10"/>
    </row>
    <row r="39" spans="1:9" x14ac:dyDescent="0.25">
      <c r="A39" s="114" t="s">
        <v>119</v>
      </c>
      <c r="B39" s="23">
        <f>C39+C40</f>
        <v>30000</v>
      </c>
      <c r="C39" s="35">
        <v>12500</v>
      </c>
      <c r="D39" s="35">
        <v>0</v>
      </c>
      <c r="E39" s="53" t="s">
        <v>120</v>
      </c>
      <c r="F39" s="7" t="s">
        <v>123</v>
      </c>
      <c r="G39" s="58">
        <v>723593033</v>
      </c>
      <c r="H39" s="76" t="s">
        <v>124</v>
      </c>
      <c r="I39" s="2" t="s">
        <v>13</v>
      </c>
    </row>
    <row r="40" spans="1:9" ht="15.75" thickBot="1" x14ac:dyDescent="0.3">
      <c r="A40" s="115"/>
      <c r="B40" s="24"/>
      <c r="C40" s="99">
        <v>17500</v>
      </c>
      <c r="D40" s="36"/>
      <c r="E40" s="55" t="s">
        <v>121</v>
      </c>
      <c r="F40" s="9" t="s">
        <v>122</v>
      </c>
      <c r="G40" s="59">
        <v>774950822</v>
      </c>
      <c r="H40" s="77"/>
      <c r="I40" s="10"/>
    </row>
    <row r="41" spans="1:9" x14ac:dyDescent="0.25">
      <c r="A41" s="114" t="s">
        <v>125</v>
      </c>
      <c r="B41" s="23">
        <f>C41+C42</f>
        <v>67846</v>
      </c>
      <c r="C41" s="35">
        <v>42500</v>
      </c>
      <c r="D41" s="35">
        <v>0</v>
      </c>
      <c r="E41" s="53" t="s">
        <v>126</v>
      </c>
      <c r="F41" s="7" t="s">
        <v>128</v>
      </c>
      <c r="G41" s="58">
        <v>732720214</v>
      </c>
      <c r="H41" s="76" t="s">
        <v>130</v>
      </c>
      <c r="I41" s="2" t="s">
        <v>20</v>
      </c>
    </row>
    <row r="42" spans="1:9" ht="15.75" thickBot="1" x14ac:dyDescent="0.3">
      <c r="A42" s="115"/>
      <c r="B42" s="24"/>
      <c r="C42" s="99">
        <v>25346</v>
      </c>
      <c r="D42" s="36"/>
      <c r="E42" s="55" t="s">
        <v>127</v>
      </c>
      <c r="F42" s="9" t="s">
        <v>129</v>
      </c>
      <c r="G42" s="59">
        <v>606341652</v>
      </c>
      <c r="H42" s="77"/>
      <c r="I42" s="10"/>
    </row>
    <row r="43" spans="1:9" x14ac:dyDescent="0.25">
      <c r="A43" s="114" t="s">
        <v>131</v>
      </c>
      <c r="B43" s="23">
        <v>45000</v>
      </c>
      <c r="C43" s="35">
        <v>30000</v>
      </c>
      <c r="D43" s="35">
        <v>0</v>
      </c>
      <c r="E43" s="53" t="s">
        <v>132</v>
      </c>
      <c r="F43" s="7" t="s">
        <v>135</v>
      </c>
      <c r="G43" s="58"/>
      <c r="H43" s="76" t="s">
        <v>136</v>
      </c>
      <c r="I43" s="2" t="s">
        <v>13</v>
      </c>
    </row>
    <row r="44" spans="1:9" ht="15.75" thickBot="1" x14ac:dyDescent="0.3">
      <c r="A44" s="115"/>
      <c r="B44" s="26"/>
      <c r="C44" s="99">
        <v>15000</v>
      </c>
      <c r="D44" s="36"/>
      <c r="E44" s="55" t="s">
        <v>133</v>
      </c>
      <c r="F44" s="9" t="s">
        <v>134</v>
      </c>
      <c r="G44" s="59">
        <v>603208763</v>
      </c>
      <c r="H44" s="77"/>
      <c r="I44" s="10"/>
    </row>
    <row r="45" spans="1:9" x14ac:dyDescent="0.25">
      <c r="A45" s="114" t="s">
        <v>137</v>
      </c>
      <c r="B45" s="28">
        <f>C45+C46</f>
        <v>152500</v>
      </c>
      <c r="C45" s="35">
        <v>67500</v>
      </c>
      <c r="D45" s="35">
        <v>0</v>
      </c>
      <c r="E45" s="53" t="s">
        <v>138</v>
      </c>
      <c r="F45" s="7" t="s">
        <v>141</v>
      </c>
      <c r="G45" s="58">
        <v>607939935</v>
      </c>
      <c r="H45" s="76" t="s">
        <v>143</v>
      </c>
      <c r="I45" s="2" t="s">
        <v>20</v>
      </c>
    </row>
    <row r="46" spans="1:9" ht="15.75" thickBot="1" x14ac:dyDescent="0.3">
      <c r="A46" s="115"/>
      <c r="B46" s="24"/>
      <c r="C46" s="99">
        <v>85000</v>
      </c>
      <c r="D46" s="36"/>
      <c r="E46" s="55" t="s">
        <v>139</v>
      </c>
      <c r="F46" s="9" t="s">
        <v>140</v>
      </c>
      <c r="G46" s="63" t="s">
        <v>142</v>
      </c>
      <c r="H46" s="77"/>
      <c r="I46" s="10"/>
    </row>
    <row r="47" spans="1:9" x14ac:dyDescent="0.25">
      <c r="A47" s="114" t="s">
        <v>144</v>
      </c>
      <c r="B47" s="23">
        <f>C47+C48</f>
        <v>80000</v>
      </c>
      <c r="C47" s="35">
        <v>45000</v>
      </c>
      <c r="D47" s="35">
        <v>0</v>
      </c>
      <c r="E47" s="53" t="s">
        <v>145</v>
      </c>
      <c r="F47" s="7" t="s">
        <v>148</v>
      </c>
      <c r="G47" s="58">
        <v>603483100</v>
      </c>
      <c r="H47" s="76" t="s">
        <v>149</v>
      </c>
      <c r="I47" s="2" t="s">
        <v>20</v>
      </c>
    </row>
    <row r="48" spans="1:9" ht="15.75" thickBot="1" x14ac:dyDescent="0.3">
      <c r="A48" s="115"/>
      <c r="B48" s="24"/>
      <c r="C48" s="99">
        <v>35000</v>
      </c>
      <c r="D48" s="36"/>
      <c r="E48" s="55" t="s">
        <v>146</v>
      </c>
      <c r="F48" s="9" t="s">
        <v>147</v>
      </c>
      <c r="G48" s="59">
        <v>774155333</v>
      </c>
      <c r="H48" s="77"/>
      <c r="I48" s="10"/>
    </row>
    <row r="49" spans="1:9" ht="15.75" thickBot="1" x14ac:dyDescent="0.3">
      <c r="A49" s="114" t="s">
        <v>150</v>
      </c>
      <c r="B49" s="25">
        <v>70000</v>
      </c>
      <c r="C49" s="37">
        <v>35000</v>
      </c>
      <c r="D49" s="37">
        <v>0</v>
      </c>
      <c r="E49" s="51" t="s">
        <v>151</v>
      </c>
      <c r="F49" s="6" t="s">
        <v>152</v>
      </c>
      <c r="G49" s="60">
        <v>776000888</v>
      </c>
      <c r="H49" s="80" t="s">
        <v>153</v>
      </c>
      <c r="I49" s="1" t="s">
        <v>20</v>
      </c>
    </row>
    <row r="50" spans="1:9" ht="15.75" thickBot="1" x14ac:dyDescent="0.3">
      <c r="A50" s="115"/>
      <c r="B50" s="25"/>
      <c r="C50" s="101">
        <v>35000</v>
      </c>
      <c r="D50" s="97"/>
      <c r="E50" s="51"/>
      <c r="F50" s="6"/>
      <c r="G50" s="60"/>
      <c r="H50" s="80"/>
      <c r="I50" s="1"/>
    </row>
    <row r="51" spans="1:9" ht="15.75" thickBot="1" x14ac:dyDescent="0.3">
      <c r="A51" s="42" t="s">
        <v>154</v>
      </c>
      <c r="B51" s="25">
        <v>180000</v>
      </c>
      <c r="C51" s="37">
        <v>135000</v>
      </c>
      <c r="D51" s="37">
        <v>45000</v>
      </c>
      <c r="E51" s="51" t="s">
        <v>155</v>
      </c>
      <c r="F51" s="6" t="s">
        <v>156</v>
      </c>
      <c r="G51" s="60">
        <v>724021626</v>
      </c>
      <c r="H51" s="78" t="s">
        <v>157</v>
      </c>
      <c r="I51" s="11" t="s">
        <v>20</v>
      </c>
    </row>
    <row r="52" spans="1:9" x14ac:dyDescent="0.25">
      <c r="A52" s="114" t="s">
        <v>158</v>
      </c>
      <c r="B52" s="23">
        <v>180000</v>
      </c>
      <c r="C52" s="35">
        <v>135000</v>
      </c>
      <c r="D52" s="35">
        <v>45000</v>
      </c>
      <c r="E52" s="53" t="s">
        <v>159</v>
      </c>
      <c r="F52" s="7" t="s">
        <v>162</v>
      </c>
      <c r="G52" s="58">
        <v>731117084</v>
      </c>
      <c r="H52" s="79" t="s">
        <v>163</v>
      </c>
      <c r="I52" s="8" t="s">
        <v>20</v>
      </c>
    </row>
    <row r="53" spans="1:9" ht="15.75" thickBot="1" x14ac:dyDescent="0.3">
      <c r="A53" s="115"/>
      <c r="B53" s="24"/>
      <c r="C53" s="36"/>
      <c r="D53" s="36"/>
      <c r="E53" s="55" t="s">
        <v>160</v>
      </c>
      <c r="F53" s="9" t="s">
        <v>161</v>
      </c>
      <c r="G53" s="59">
        <v>777944706</v>
      </c>
      <c r="H53" s="77"/>
      <c r="I53" s="10"/>
    </row>
    <row r="54" spans="1:9" x14ac:dyDescent="0.25">
      <c r="A54" s="114" t="s">
        <v>164</v>
      </c>
      <c r="B54" s="23">
        <v>180000</v>
      </c>
      <c r="C54" s="35">
        <v>135000</v>
      </c>
      <c r="D54" s="35">
        <v>45000</v>
      </c>
      <c r="E54" s="53" t="s">
        <v>165</v>
      </c>
      <c r="F54" s="7" t="s">
        <v>166</v>
      </c>
      <c r="G54" s="58">
        <v>724091125</v>
      </c>
      <c r="H54" s="79" t="s">
        <v>169</v>
      </c>
      <c r="I54" s="8" t="s">
        <v>20</v>
      </c>
    </row>
    <row r="55" spans="1:9" ht="15.75" thickBot="1" x14ac:dyDescent="0.3">
      <c r="A55" s="115"/>
      <c r="B55" s="24"/>
      <c r="C55" s="36"/>
      <c r="D55" s="36"/>
      <c r="E55" s="55" t="s">
        <v>167</v>
      </c>
      <c r="F55" s="9" t="s">
        <v>168</v>
      </c>
      <c r="G55" s="59">
        <v>602472280</v>
      </c>
      <c r="H55" s="77"/>
      <c r="I55" s="10"/>
    </row>
    <row r="56" spans="1:9" x14ac:dyDescent="0.25">
      <c r="A56" s="114" t="s">
        <v>170</v>
      </c>
      <c r="B56" s="23">
        <f>C56+C57</f>
        <v>67500</v>
      </c>
      <c r="C56" s="35">
        <v>42500</v>
      </c>
      <c r="D56" s="35">
        <v>0</v>
      </c>
      <c r="E56" s="53" t="s">
        <v>171</v>
      </c>
      <c r="F56" s="7" t="s">
        <v>172</v>
      </c>
      <c r="G56" s="58">
        <v>755057197</v>
      </c>
      <c r="H56" s="79" t="s">
        <v>173</v>
      </c>
      <c r="I56" s="8" t="s">
        <v>20</v>
      </c>
    </row>
    <row r="57" spans="1:9" ht="15.75" thickBot="1" x14ac:dyDescent="0.3">
      <c r="A57" s="115"/>
      <c r="B57" s="24"/>
      <c r="C57" s="99">
        <v>25000</v>
      </c>
      <c r="D57" s="36"/>
      <c r="E57" s="55" t="s">
        <v>250</v>
      </c>
      <c r="F57" s="9" t="s">
        <v>296</v>
      </c>
      <c r="G57" s="62">
        <v>602145995</v>
      </c>
      <c r="H57" s="77"/>
      <c r="I57" s="10"/>
    </row>
    <row r="58" spans="1:9" x14ac:dyDescent="0.25">
      <c r="A58" s="114" t="s">
        <v>174</v>
      </c>
      <c r="B58" s="23">
        <f>C58+C59+D58</f>
        <v>135000</v>
      </c>
      <c r="C58" s="35">
        <v>25000</v>
      </c>
      <c r="D58" s="35">
        <v>55000</v>
      </c>
      <c r="E58" s="53" t="s">
        <v>175</v>
      </c>
      <c r="F58" s="7" t="s">
        <v>178</v>
      </c>
      <c r="G58" s="58">
        <v>603568497</v>
      </c>
      <c r="H58" s="76" t="s">
        <v>179</v>
      </c>
      <c r="I58" s="2" t="s">
        <v>20</v>
      </c>
    </row>
    <row r="59" spans="1:9" ht="15.75" thickBot="1" x14ac:dyDescent="0.3">
      <c r="A59" s="115"/>
      <c r="B59" s="24"/>
      <c r="C59" s="99">
        <v>55000</v>
      </c>
      <c r="D59" s="36"/>
      <c r="E59" s="55" t="s">
        <v>176</v>
      </c>
      <c r="F59" s="9" t="s">
        <v>177</v>
      </c>
      <c r="G59" s="59">
        <v>607950720</v>
      </c>
      <c r="H59" s="77"/>
      <c r="I59" s="10"/>
    </row>
    <row r="60" spans="1:9" x14ac:dyDescent="0.25">
      <c r="A60" s="114" t="s">
        <v>180</v>
      </c>
      <c r="B60" s="23">
        <v>67500</v>
      </c>
      <c r="C60" s="35">
        <v>32500</v>
      </c>
      <c r="D60" s="35">
        <v>0</v>
      </c>
      <c r="E60" s="53" t="s">
        <v>181</v>
      </c>
      <c r="F60" s="7" t="s">
        <v>184</v>
      </c>
      <c r="G60" s="58">
        <v>724658995</v>
      </c>
      <c r="H60" s="76" t="s">
        <v>185</v>
      </c>
      <c r="I60" s="2" t="s">
        <v>20</v>
      </c>
    </row>
    <row r="61" spans="1:9" ht="15.75" thickBot="1" x14ac:dyDescent="0.3">
      <c r="A61" s="116"/>
      <c r="B61" s="26"/>
      <c r="C61" s="98">
        <v>35000</v>
      </c>
      <c r="D61" s="38"/>
      <c r="E61" s="64" t="s">
        <v>182</v>
      </c>
      <c r="F61" s="12" t="s">
        <v>183</v>
      </c>
      <c r="G61" s="65">
        <v>777267389</v>
      </c>
      <c r="H61" s="81"/>
      <c r="I61" s="13"/>
    </row>
    <row r="62" spans="1:9" x14ac:dyDescent="0.25">
      <c r="A62" s="112" t="s">
        <v>186</v>
      </c>
      <c r="B62" s="28">
        <v>180000</v>
      </c>
      <c r="C62" s="40">
        <v>135000</v>
      </c>
      <c r="D62" s="40">
        <v>45000</v>
      </c>
      <c r="E62" s="68" t="s">
        <v>187</v>
      </c>
      <c r="F62" s="16" t="s">
        <v>188</v>
      </c>
      <c r="G62" s="69">
        <v>732713377</v>
      </c>
      <c r="H62" s="83" t="s">
        <v>191</v>
      </c>
      <c r="I62" s="17" t="s">
        <v>13</v>
      </c>
    </row>
    <row r="63" spans="1:9" ht="15.75" thickBot="1" x14ac:dyDescent="0.3">
      <c r="A63" s="117"/>
      <c r="B63" s="29"/>
      <c r="C63" s="31"/>
      <c r="D63" s="31"/>
      <c r="E63" s="70" t="s">
        <v>189</v>
      </c>
      <c r="F63" s="18" t="s">
        <v>190</v>
      </c>
      <c r="G63" s="71">
        <v>603207779</v>
      </c>
      <c r="H63" s="84"/>
      <c r="I63" s="19"/>
    </row>
    <row r="64" spans="1:9" x14ac:dyDescent="0.25">
      <c r="A64" s="112" t="s">
        <v>192</v>
      </c>
      <c r="B64" s="28">
        <v>80000</v>
      </c>
      <c r="C64" s="40">
        <v>40000</v>
      </c>
      <c r="D64" s="40">
        <v>0</v>
      </c>
      <c r="E64" s="68" t="s">
        <v>193</v>
      </c>
      <c r="F64" s="16" t="s">
        <v>196</v>
      </c>
      <c r="G64" s="69">
        <v>730510015</v>
      </c>
      <c r="H64" s="83" t="s">
        <v>197</v>
      </c>
      <c r="I64" s="17" t="s">
        <v>13</v>
      </c>
    </row>
    <row r="65" spans="1:9" ht="15.75" thickBot="1" x14ac:dyDescent="0.3">
      <c r="A65" s="117"/>
      <c r="B65" s="30"/>
      <c r="C65" s="102">
        <v>40000</v>
      </c>
      <c r="D65" s="31"/>
      <c r="E65" s="70" t="s">
        <v>194</v>
      </c>
      <c r="F65" s="18" t="s">
        <v>195</v>
      </c>
      <c r="G65" s="71">
        <v>774597780</v>
      </c>
      <c r="H65" s="84"/>
      <c r="I65" s="19"/>
    </row>
    <row r="66" spans="1:9" x14ac:dyDescent="0.25">
      <c r="A66" s="112" t="s">
        <v>198</v>
      </c>
      <c r="B66" s="28">
        <v>180000</v>
      </c>
      <c r="C66" s="40">
        <v>135000</v>
      </c>
      <c r="D66" s="40">
        <v>45000</v>
      </c>
      <c r="E66" s="68" t="s">
        <v>199</v>
      </c>
      <c r="F66" s="16" t="s">
        <v>202</v>
      </c>
      <c r="G66" s="69">
        <v>602416381</v>
      </c>
      <c r="H66" s="83" t="s">
        <v>203</v>
      </c>
      <c r="I66" s="17" t="s">
        <v>13</v>
      </c>
    </row>
    <row r="67" spans="1:9" ht="15.75" thickBot="1" x14ac:dyDescent="0.3">
      <c r="A67" s="117"/>
      <c r="B67" s="30"/>
      <c r="C67" s="31"/>
      <c r="D67" s="31"/>
      <c r="E67" s="70" t="s">
        <v>200</v>
      </c>
      <c r="F67" s="18" t="s">
        <v>201</v>
      </c>
      <c r="G67" s="71">
        <v>605552502</v>
      </c>
      <c r="H67" s="84"/>
      <c r="I67" s="19"/>
    </row>
    <row r="68" spans="1:9" x14ac:dyDescent="0.25">
      <c r="A68" s="112" t="s">
        <v>204</v>
      </c>
      <c r="B68" s="28">
        <v>95000</v>
      </c>
      <c r="C68" s="40">
        <v>40000</v>
      </c>
      <c r="D68" s="40">
        <v>0</v>
      </c>
      <c r="E68" s="68" t="s">
        <v>205</v>
      </c>
      <c r="F68" s="16" t="s">
        <v>206</v>
      </c>
      <c r="G68" s="72">
        <v>326701004</v>
      </c>
      <c r="H68" s="85" t="s">
        <v>209</v>
      </c>
      <c r="I68" s="20" t="s">
        <v>20</v>
      </c>
    </row>
    <row r="69" spans="1:9" ht="15.75" thickBot="1" x14ac:dyDescent="0.3">
      <c r="A69" s="117"/>
      <c r="B69" s="30"/>
      <c r="C69" s="102">
        <v>55000</v>
      </c>
      <c r="D69" s="31"/>
      <c r="E69" s="70" t="s">
        <v>207</v>
      </c>
      <c r="F69" s="18" t="s">
        <v>208</v>
      </c>
      <c r="G69" s="71">
        <v>734657474</v>
      </c>
      <c r="H69" s="84"/>
      <c r="I69" s="19"/>
    </row>
    <row r="70" spans="1:9" x14ac:dyDescent="0.25">
      <c r="A70" s="118" t="s">
        <v>210</v>
      </c>
      <c r="B70" s="28">
        <v>180000</v>
      </c>
      <c r="C70" s="40">
        <v>135000</v>
      </c>
      <c r="D70" s="40">
        <v>45000</v>
      </c>
      <c r="E70" s="68" t="s">
        <v>211</v>
      </c>
      <c r="F70" s="16" t="s">
        <v>214</v>
      </c>
      <c r="G70" s="69">
        <v>776336131</v>
      </c>
      <c r="H70" s="85" t="s">
        <v>215</v>
      </c>
      <c r="I70" s="20" t="s">
        <v>20</v>
      </c>
    </row>
    <row r="71" spans="1:9" ht="15.75" thickBot="1" x14ac:dyDescent="0.3">
      <c r="A71" s="119"/>
      <c r="B71" s="31"/>
      <c r="C71" s="31"/>
      <c r="D71" s="31"/>
      <c r="E71" s="70" t="s">
        <v>212</v>
      </c>
      <c r="F71" s="18" t="s">
        <v>213</v>
      </c>
      <c r="G71" s="71">
        <v>605561409</v>
      </c>
      <c r="H71" s="84"/>
      <c r="I71" s="19"/>
    </row>
    <row r="72" spans="1:9" x14ac:dyDescent="0.25">
      <c r="A72" s="112" t="s">
        <v>216</v>
      </c>
      <c r="B72" s="28">
        <f>C72+C73</f>
        <v>40000</v>
      </c>
      <c r="C72" s="40">
        <v>22500</v>
      </c>
      <c r="D72" s="40">
        <v>0</v>
      </c>
      <c r="E72" s="68" t="s">
        <v>217</v>
      </c>
      <c r="F72" s="16" t="s">
        <v>220</v>
      </c>
      <c r="G72" s="69">
        <v>326904739</v>
      </c>
      <c r="H72" s="85" t="s">
        <v>221</v>
      </c>
      <c r="I72" s="20" t="s">
        <v>20</v>
      </c>
    </row>
    <row r="73" spans="1:9" ht="15.75" thickBot="1" x14ac:dyDescent="0.3">
      <c r="A73" s="117"/>
      <c r="B73" s="31"/>
      <c r="C73" s="102">
        <v>17500</v>
      </c>
      <c r="D73" s="31"/>
      <c r="E73" s="70" t="s">
        <v>218</v>
      </c>
      <c r="F73" s="18" t="s">
        <v>219</v>
      </c>
      <c r="G73" s="71">
        <v>722482292</v>
      </c>
      <c r="H73" s="84"/>
      <c r="I73" s="19"/>
    </row>
    <row r="74" spans="1:9" ht="15.75" thickBot="1" x14ac:dyDescent="0.3">
      <c r="A74" s="112" t="s">
        <v>222</v>
      </c>
      <c r="B74" s="27">
        <v>205000</v>
      </c>
      <c r="C74" s="39">
        <v>45000</v>
      </c>
      <c r="D74" s="39">
        <v>60000</v>
      </c>
      <c r="E74" s="66" t="s">
        <v>223</v>
      </c>
      <c r="F74" s="14" t="s">
        <v>224</v>
      </c>
      <c r="G74" s="67">
        <v>603290608</v>
      </c>
      <c r="H74" s="82" t="s">
        <v>225</v>
      </c>
      <c r="I74" s="15" t="s">
        <v>13</v>
      </c>
    </row>
    <row r="75" spans="1:9" ht="15.75" thickBot="1" x14ac:dyDescent="0.3">
      <c r="A75" s="117"/>
      <c r="B75" s="27"/>
      <c r="C75" s="39"/>
      <c r="D75" s="93">
        <v>100000</v>
      </c>
      <c r="E75" s="66"/>
      <c r="F75" s="14"/>
      <c r="G75" s="67"/>
      <c r="H75" s="82"/>
      <c r="I75" s="15"/>
    </row>
    <row r="76" spans="1:9" ht="15.75" thickBot="1" x14ac:dyDescent="0.3">
      <c r="A76" s="112" t="s">
        <v>226</v>
      </c>
      <c r="B76" s="27">
        <f>C76+D76+D77</f>
        <v>102000</v>
      </c>
      <c r="C76" s="39">
        <v>19500</v>
      </c>
      <c r="D76" s="39">
        <v>20000</v>
      </c>
      <c r="E76" s="66" t="s">
        <v>227</v>
      </c>
      <c r="F76" s="14" t="s">
        <v>228</v>
      </c>
      <c r="G76" s="73">
        <v>604789082</v>
      </c>
      <c r="H76" s="86" t="s">
        <v>229</v>
      </c>
      <c r="I76" s="21" t="s">
        <v>20</v>
      </c>
    </row>
    <row r="77" spans="1:9" ht="15.75" thickBot="1" x14ac:dyDescent="0.3">
      <c r="A77" s="117"/>
      <c r="B77" s="28"/>
      <c r="C77" s="40"/>
      <c r="D77" s="94">
        <v>62500</v>
      </c>
      <c r="E77" s="68"/>
      <c r="F77" s="16"/>
      <c r="G77" s="72"/>
      <c r="H77" s="83"/>
      <c r="I77" s="17"/>
    </row>
    <row r="78" spans="1:9" x14ac:dyDescent="0.25">
      <c r="A78" s="112" t="s">
        <v>230</v>
      </c>
      <c r="B78" s="28">
        <v>180000</v>
      </c>
      <c r="C78" s="40">
        <v>135000</v>
      </c>
      <c r="D78" s="41">
        <v>45000</v>
      </c>
      <c r="E78" s="68" t="s">
        <v>231</v>
      </c>
      <c r="F78" s="16" t="s">
        <v>234</v>
      </c>
      <c r="G78" s="72">
        <v>737218679</v>
      </c>
      <c r="H78" s="83" t="s">
        <v>235</v>
      </c>
      <c r="I78" s="17" t="s">
        <v>13</v>
      </c>
    </row>
    <row r="79" spans="1:9" ht="15.75" thickBot="1" x14ac:dyDescent="0.3">
      <c r="A79" s="117"/>
      <c r="B79" s="31"/>
      <c r="C79" s="31"/>
      <c r="D79" s="31"/>
      <c r="E79" s="70" t="s">
        <v>232</v>
      </c>
      <c r="F79" s="18" t="s">
        <v>233</v>
      </c>
      <c r="G79" s="74">
        <v>603877853</v>
      </c>
      <c r="H79" s="84"/>
      <c r="I79" s="19"/>
    </row>
    <row r="80" spans="1:9" ht="15.75" thickBot="1" x14ac:dyDescent="0.3">
      <c r="A80" s="110" t="s">
        <v>236</v>
      </c>
      <c r="B80" s="27">
        <v>10000</v>
      </c>
      <c r="C80" s="105">
        <v>5000</v>
      </c>
      <c r="D80" s="39">
        <v>0</v>
      </c>
      <c r="E80" s="86" t="s">
        <v>289</v>
      </c>
      <c r="F80" s="106" t="s">
        <v>290</v>
      </c>
      <c r="G80" s="107">
        <v>604277826</v>
      </c>
      <c r="H80" s="82"/>
      <c r="I80" s="82"/>
    </row>
    <row r="81" spans="1:9" ht="15.75" thickBot="1" x14ac:dyDescent="0.3">
      <c r="A81" s="110"/>
      <c r="B81" s="39"/>
      <c r="C81" s="105">
        <v>5000</v>
      </c>
      <c r="D81" s="39"/>
      <c r="E81" s="82"/>
      <c r="F81" s="106" t="s">
        <v>291</v>
      </c>
      <c r="G81" s="82"/>
      <c r="H81" s="82"/>
      <c r="I81" s="82"/>
    </row>
    <row r="82" spans="1:9" ht="15.75" thickBot="1" x14ac:dyDescent="0.3">
      <c r="A82" s="110" t="s">
        <v>237</v>
      </c>
      <c r="B82" s="92">
        <v>37500</v>
      </c>
      <c r="C82" s="91"/>
      <c r="D82" s="93">
        <v>37500</v>
      </c>
      <c r="E82" s="82" t="s">
        <v>277</v>
      </c>
      <c r="F82" s="106" t="s">
        <v>278</v>
      </c>
      <c r="G82" s="107">
        <v>777245059</v>
      </c>
      <c r="H82" s="82"/>
      <c r="I82" s="82"/>
    </row>
    <row r="83" spans="1:9" ht="15.75" thickBot="1" x14ac:dyDescent="0.3">
      <c r="A83" s="111"/>
      <c r="B83" s="92"/>
      <c r="C83" s="91"/>
      <c r="D83" s="93"/>
      <c r="E83" s="82"/>
      <c r="F83" s="106" t="s">
        <v>279</v>
      </c>
      <c r="G83" s="82"/>
      <c r="H83" s="82"/>
      <c r="I83" s="82"/>
    </row>
    <row r="84" spans="1:9" ht="15.75" thickBot="1" x14ac:dyDescent="0.3">
      <c r="A84" s="110" t="s">
        <v>288</v>
      </c>
      <c r="B84" s="92">
        <v>25000</v>
      </c>
      <c r="C84" s="91"/>
      <c r="D84" s="93">
        <v>25000</v>
      </c>
      <c r="E84" s="82" t="s">
        <v>256</v>
      </c>
      <c r="F84" s="106" t="s">
        <v>257</v>
      </c>
      <c r="G84" s="107">
        <v>602207857</v>
      </c>
      <c r="H84" s="82"/>
      <c r="I84" s="82"/>
    </row>
    <row r="85" spans="1:9" ht="15.75" thickBot="1" x14ac:dyDescent="0.3">
      <c r="A85" s="111"/>
      <c r="B85" s="92"/>
      <c r="C85" s="91"/>
      <c r="D85" s="93"/>
      <c r="E85" s="82" t="s">
        <v>258</v>
      </c>
      <c r="F85" s="106" t="s">
        <v>259</v>
      </c>
      <c r="G85" s="107">
        <v>733791489</v>
      </c>
      <c r="H85" s="82"/>
      <c r="I85" s="82"/>
    </row>
    <row r="86" spans="1:9" ht="15.75" thickBot="1" x14ac:dyDescent="0.3">
      <c r="A86" s="110" t="s">
        <v>238</v>
      </c>
      <c r="B86" s="92">
        <v>17500</v>
      </c>
      <c r="C86" s="91"/>
      <c r="D86" s="93">
        <v>17500</v>
      </c>
      <c r="E86" s="82" t="s">
        <v>253</v>
      </c>
      <c r="F86" s="106" t="s">
        <v>254</v>
      </c>
      <c r="G86" s="107">
        <v>603281834</v>
      </c>
      <c r="H86" s="82"/>
      <c r="I86" s="82"/>
    </row>
    <row r="87" spans="1:9" ht="15.75" thickBot="1" x14ac:dyDescent="0.3">
      <c r="A87" s="111"/>
      <c r="B87" s="92"/>
      <c r="C87" s="91"/>
      <c r="D87" s="93"/>
      <c r="E87" s="82"/>
      <c r="F87" s="106" t="s">
        <v>255</v>
      </c>
      <c r="G87" s="107">
        <v>777713215</v>
      </c>
      <c r="H87" s="82"/>
      <c r="I87" s="82"/>
    </row>
    <row r="88" spans="1:9" ht="15.75" thickBot="1" x14ac:dyDescent="0.3">
      <c r="A88" s="89" t="s">
        <v>239</v>
      </c>
      <c r="B88" s="92">
        <v>15000</v>
      </c>
      <c r="C88" s="91"/>
      <c r="D88" s="93">
        <v>15000</v>
      </c>
      <c r="E88" s="82" t="s">
        <v>251</v>
      </c>
      <c r="F88" s="109" t="s">
        <v>252</v>
      </c>
      <c r="G88" s="107">
        <v>602352918</v>
      </c>
      <c r="H88" s="82"/>
      <c r="I88" s="82"/>
    </row>
    <row r="89" spans="1:9" ht="15.75" thickBot="1" x14ac:dyDescent="0.3">
      <c r="A89" s="89" t="s">
        <v>240</v>
      </c>
      <c r="B89" s="92">
        <v>7500</v>
      </c>
      <c r="C89" s="91"/>
      <c r="D89" s="93">
        <v>7500</v>
      </c>
      <c r="E89" t="s">
        <v>297</v>
      </c>
      <c r="F89" s="108" t="s">
        <v>298</v>
      </c>
      <c r="G89">
        <v>724721905</v>
      </c>
      <c r="H89" s="82"/>
      <c r="I89" s="82"/>
    </row>
    <row r="90" spans="1:9" ht="15.75" thickBot="1" x14ac:dyDescent="0.3">
      <c r="A90" s="112" t="s">
        <v>280</v>
      </c>
      <c r="B90" s="92">
        <v>20000</v>
      </c>
      <c r="C90" s="91"/>
      <c r="D90" s="93">
        <v>20000</v>
      </c>
      <c r="E90" s="82" t="s">
        <v>281</v>
      </c>
      <c r="F90" s="106" t="s">
        <v>282</v>
      </c>
      <c r="G90" s="107">
        <v>602217295</v>
      </c>
      <c r="H90" s="82"/>
      <c r="I90" s="82"/>
    </row>
    <row r="91" spans="1:9" ht="15.75" thickBot="1" x14ac:dyDescent="0.3">
      <c r="A91" s="113"/>
      <c r="B91" s="92"/>
      <c r="C91" s="91"/>
      <c r="D91" s="93"/>
      <c r="E91" s="82"/>
      <c r="F91" s="106" t="s">
        <v>283</v>
      </c>
      <c r="G91" s="107">
        <v>606631823</v>
      </c>
      <c r="H91" s="82"/>
      <c r="I91" s="82"/>
    </row>
    <row r="92" spans="1:9" ht="15.75" thickBot="1" x14ac:dyDescent="0.3">
      <c r="A92" s="89" t="s">
        <v>287</v>
      </c>
      <c r="B92" s="92">
        <v>11500</v>
      </c>
      <c r="C92" s="91"/>
      <c r="D92" s="93">
        <v>11500</v>
      </c>
      <c r="E92" s="82" t="s">
        <v>22</v>
      </c>
      <c r="F92" s="106" t="s">
        <v>23</v>
      </c>
      <c r="G92" s="107">
        <v>603114383</v>
      </c>
      <c r="H92" s="82"/>
      <c r="I92" s="82"/>
    </row>
    <row r="93" spans="1:9" ht="15.75" thickBot="1" x14ac:dyDescent="0.3">
      <c r="A93" s="89" t="s">
        <v>241</v>
      </c>
      <c r="B93" s="92">
        <v>11500</v>
      </c>
      <c r="C93" s="91"/>
      <c r="D93" s="93">
        <v>11500</v>
      </c>
      <c r="E93" s="82" t="s">
        <v>22</v>
      </c>
      <c r="F93" s="106" t="s">
        <v>23</v>
      </c>
      <c r="G93" s="107">
        <v>603114383</v>
      </c>
      <c r="H93" s="82"/>
      <c r="I93" s="82"/>
    </row>
    <row r="94" spans="1:9" ht="15.75" thickBot="1" x14ac:dyDescent="0.3">
      <c r="A94" s="89" t="s">
        <v>242</v>
      </c>
      <c r="B94" s="92">
        <v>25000</v>
      </c>
      <c r="C94" s="91"/>
      <c r="D94" s="93">
        <v>25000</v>
      </c>
      <c r="E94" s="82" t="s">
        <v>262</v>
      </c>
      <c r="F94" s="106" t="s">
        <v>263</v>
      </c>
      <c r="G94" s="107">
        <v>603228786</v>
      </c>
      <c r="H94" s="82"/>
      <c r="I94" s="82"/>
    </row>
    <row r="95" spans="1:9" ht="15.75" thickBot="1" x14ac:dyDescent="0.3">
      <c r="A95" s="112" t="s">
        <v>243</v>
      </c>
      <c r="B95" s="92">
        <v>17500</v>
      </c>
      <c r="C95" s="91"/>
      <c r="D95" s="93">
        <v>17500</v>
      </c>
      <c r="E95" s="82" t="s">
        <v>284</v>
      </c>
      <c r="F95" s="106" t="s">
        <v>285</v>
      </c>
      <c r="G95" s="107">
        <v>777224081</v>
      </c>
      <c r="H95" s="82"/>
      <c r="I95" s="82"/>
    </row>
    <row r="96" spans="1:9" ht="15.75" thickBot="1" x14ac:dyDescent="0.3">
      <c r="A96" s="113"/>
      <c r="B96" s="92"/>
      <c r="C96" s="91"/>
      <c r="D96" s="93"/>
      <c r="E96" s="82"/>
      <c r="F96" s="106" t="s">
        <v>286</v>
      </c>
      <c r="G96" s="107"/>
      <c r="H96" s="82"/>
      <c r="I96" s="82"/>
    </row>
    <row r="97" spans="1:9" ht="15.75" thickBot="1" x14ac:dyDescent="0.3">
      <c r="A97" s="110" t="s">
        <v>244</v>
      </c>
      <c r="B97" s="92">
        <v>12500</v>
      </c>
      <c r="C97" s="91"/>
      <c r="D97" s="93">
        <v>12500</v>
      </c>
      <c r="E97" s="82" t="s">
        <v>270</v>
      </c>
      <c r="F97" s="106" t="s">
        <v>271</v>
      </c>
      <c r="G97" s="107">
        <v>605778712</v>
      </c>
      <c r="H97" s="82"/>
      <c r="I97" s="82"/>
    </row>
    <row r="98" spans="1:9" ht="15.75" thickBot="1" x14ac:dyDescent="0.3">
      <c r="A98" s="111"/>
      <c r="B98" s="92"/>
      <c r="C98" s="91"/>
      <c r="D98" s="93"/>
      <c r="E98" s="82"/>
      <c r="F98" s="106" t="s">
        <v>272</v>
      </c>
      <c r="G98" s="107">
        <v>608110344</v>
      </c>
      <c r="H98" s="82"/>
      <c r="I98" s="82"/>
    </row>
    <row r="99" spans="1:9" ht="15.75" thickBot="1" x14ac:dyDescent="0.3">
      <c r="A99" s="89" t="s">
        <v>245</v>
      </c>
      <c r="B99" s="92">
        <v>27500</v>
      </c>
      <c r="C99" s="91"/>
      <c r="D99" s="93">
        <v>27500</v>
      </c>
      <c r="E99" s="82" t="s">
        <v>260</v>
      </c>
      <c r="F99" s="106" t="s">
        <v>261</v>
      </c>
      <c r="G99" s="107">
        <v>606765222</v>
      </c>
      <c r="H99" s="82"/>
      <c r="I99" s="82"/>
    </row>
    <row r="100" spans="1:9" ht="15.75" thickBot="1" x14ac:dyDescent="0.3">
      <c r="A100" s="89" t="s">
        <v>267</v>
      </c>
      <c r="B100" s="92">
        <v>12500</v>
      </c>
      <c r="C100" s="91"/>
      <c r="D100" s="93">
        <v>12500</v>
      </c>
      <c r="E100" s="82" t="s">
        <v>268</v>
      </c>
      <c r="F100" s="106" t="s">
        <v>269</v>
      </c>
      <c r="G100" s="107">
        <v>731475329</v>
      </c>
      <c r="H100" s="82"/>
      <c r="I100" s="82"/>
    </row>
    <row r="101" spans="1:9" ht="15.75" thickBot="1" x14ac:dyDescent="0.3">
      <c r="A101" s="89" t="s">
        <v>264</v>
      </c>
      <c r="B101" s="92">
        <v>5000</v>
      </c>
      <c r="C101" s="91"/>
      <c r="D101" s="93">
        <v>5000</v>
      </c>
      <c r="E101" s="82" t="s">
        <v>265</v>
      </c>
      <c r="F101" s="106" t="s">
        <v>266</v>
      </c>
      <c r="G101" s="107">
        <v>725159364</v>
      </c>
      <c r="H101" s="82"/>
      <c r="I101" s="82"/>
    </row>
    <row r="102" spans="1:9" ht="15.75" thickBot="1" x14ac:dyDescent="0.3">
      <c r="A102" s="89" t="s">
        <v>246</v>
      </c>
      <c r="B102" s="92">
        <v>10000</v>
      </c>
      <c r="C102" s="91"/>
      <c r="D102" s="93">
        <v>10000</v>
      </c>
      <c r="E102" s="82" t="s">
        <v>294</v>
      </c>
      <c r="F102" s="106" t="s">
        <v>295</v>
      </c>
      <c r="G102" s="107">
        <v>608210281</v>
      </c>
      <c r="H102" s="82"/>
      <c r="I102" s="82"/>
    </row>
    <row r="103" spans="1:9" ht="15.75" thickBot="1" x14ac:dyDescent="0.3">
      <c r="A103" s="89" t="s">
        <v>247</v>
      </c>
      <c r="B103" s="92">
        <v>37500</v>
      </c>
      <c r="C103" s="91"/>
      <c r="D103" s="93">
        <v>37500</v>
      </c>
      <c r="E103" s="82" t="s">
        <v>292</v>
      </c>
      <c r="F103" s="106" t="s">
        <v>293</v>
      </c>
      <c r="G103" s="107">
        <v>604186209</v>
      </c>
      <c r="H103" s="82"/>
      <c r="I103" s="82"/>
    </row>
    <row r="104" spans="1:9" ht="15.75" thickBot="1" x14ac:dyDescent="0.3">
      <c r="A104" s="110" t="s">
        <v>273</v>
      </c>
      <c r="B104" s="92">
        <v>17500</v>
      </c>
      <c r="C104" s="91"/>
      <c r="D104" s="93">
        <v>17500</v>
      </c>
      <c r="E104" s="82" t="s">
        <v>274</v>
      </c>
      <c r="F104" s="106" t="s">
        <v>275</v>
      </c>
      <c r="G104" s="107">
        <v>604983100</v>
      </c>
      <c r="H104" s="82"/>
      <c r="I104" s="82"/>
    </row>
    <row r="105" spans="1:9" ht="15.75" thickBot="1" x14ac:dyDescent="0.3">
      <c r="A105" s="111"/>
      <c r="B105" s="92"/>
      <c r="C105" s="91"/>
      <c r="D105" s="93"/>
      <c r="E105" s="82"/>
      <c r="F105" s="106" t="s">
        <v>276</v>
      </c>
      <c r="G105" s="107">
        <v>602226346</v>
      </c>
      <c r="H105" s="82"/>
      <c r="I105" s="82"/>
    </row>
    <row r="106" spans="1:9" s="104" customFormat="1" ht="15.75" thickBot="1" x14ac:dyDescent="0.3">
      <c r="A106" s="103"/>
      <c r="B106" s="96"/>
      <c r="C106" s="90"/>
      <c r="D106" s="90"/>
    </row>
    <row r="107" spans="1:9" ht="15.75" thickBot="1" x14ac:dyDescent="0.3">
      <c r="B107" s="27">
        <f>SUM(B2:B104)</f>
        <v>4823346</v>
      </c>
      <c r="C107" s="27">
        <f>SUM(C2:C104)</f>
        <v>3230346</v>
      </c>
      <c r="D107" s="27">
        <f>SUM(D2:D104)</f>
        <v>1593000</v>
      </c>
    </row>
    <row r="108" spans="1:9" x14ac:dyDescent="0.25">
      <c r="B108" s="3"/>
      <c r="C108" s="3"/>
      <c r="D108" s="3"/>
    </row>
    <row r="109" spans="1:9" x14ac:dyDescent="0.25">
      <c r="B109" s="3"/>
      <c r="C109" s="3"/>
      <c r="D109" s="3"/>
    </row>
    <row r="110" spans="1:9" x14ac:dyDescent="0.25">
      <c r="B110" s="3"/>
      <c r="C110" s="3"/>
      <c r="D110" s="3"/>
    </row>
    <row r="111" spans="1:9" x14ac:dyDescent="0.25">
      <c r="B111" s="3"/>
      <c r="C111" s="3"/>
      <c r="D111" s="3"/>
    </row>
    <row r="112" spans="1:9" x14ac:dyDescent="0.25">
      <c r="B112" s="3"/>
      <c r="C112" s="3"/>
      <c r="D112" s="3"/>
    </row>
    <row r="113" spans="2:4" x14ac:dyDescent="0.25">
      <c r="B113" s="3"/>
      <c r="C113" s="3"/>
      <c r="D113" s="3"/>
    </row>
    <row r="114" spans="2:4" x14ac:dyDescent="0.25">
      <c r="B114" s="3"/>
      <c r="C114" s="3"/>
      <c r="D114" s="3"/>
    </row>
    <row r="115" spans="2:4" x14ac:dyDescent="0.25">
      <c r="B115" s="3"/>
      <c r="C115" s="3"/>
      <c r="D115" s="3"/>
    </row>
    <row r="116" spans="2:4" x14ac:dyDescent="0.25">
      <c r="B116" s="3"/>
      <c r="C116" s="3"/>
      <c r="D116" s="3"/>
    </row>
    <row r="117" spans="2:4" x14ac:dyDescent="0.25">
      <c r="B117" s="3"/>
      <c r="C117" s="3"/>
      <c r="D117" s="3"/>
    </row>
    <row r="118" spans="2:4" x14ac:dyDescent="0.25">
      <c r="B118" s="3"/>
      <c r="C118" s="3"/>
      <c r="D118" s="3"/>
    </row>
    <row r="119" spans="2:4" x14ac:dyDescent="0.25">
      <c r="B119" s="3"/>
      <c r="C119" s="3"/>
      <c r="D119" s="3"/>
    </row>
    <row r="120" spans="2:4" x14ac:dyDescent="0.25">
      <c r="B120" s="3"/>
      <c r="C120" s="3"/>
      <c r="D120" s="3"/>
    </row>
    <row r="121" spans="2:4" x14ac:dyDescent="0.25">
      <c r="B121" s="3"/>
      <c r="C121" s="3"/>
      <c r="D121" s="3"/>
    </row>
  </sheetData>
  <autoFilter ref="A1:I4"/>
  <mergeCells count="45">
    <mergeCell ref="A80:A81"/>
    <mergeCell ref="A74:A75"/>
    <mergeCell ref="A2:A3"/>
    <mergeCell ref="A49:A50"/>
    <mergeCell ref="A76:A77"/>
    <mergeCell ref="A70:A71"/>
    <mergeCell ref="A72:A73"/>
    <mergeCell ref="A78:A79"/>
    <mergeCell ref="A16:A17"/>
    <mergeCell ref="A62:A63"/>
    <mergeCell ref="A64:A65"/>
    <mergeCell ref="A66:A67"/>
    <mergeCell ref="A68:A69"/>
    <mergeCell ref="A43:A44"/>
    <mergeCell ref="A18:A19"/>
    <mergeCell ref="A33:A34"/>
    <mergeCell ref="A10:A11"/>
    <mergeCell ref="A7:A8"/>
    <mergeCell ref="A4:A5"/>
    <mergeCell ref="A12:A13"/>
    <mergeCell ref="A14:A15"/>
    <mergeCell ref="A20:A21"/>
    <mergeCell ref="A24:A25"/>
    <mergeCell ref="A26:A27"/>
    <mergeCell ref="A29:A30"/>
    <mergeCell ref="A31:A32"/>
    <mergeCell ref="A22:A23"/>
    <mergeCell ref="A35:A36"/>
    <mergeCell ref="A37:A38"/>
    <mergeCell ref="A39:A40"/>
    <mergeCell ref="A41:A42"/>
    <mergeCell ref="A60:A61"/>
    <mergeCell ref="A45:A46"/>
    <mergeCell ref="A47:A48"/>
    <mergeCell ref="A52:A53"/>
    <mergeCell ref="A54:A55"/>
    <mergeCell ref="A56:A57"/>
    <mergeCell ref="A58:A59"/>
    <mergeCell ref="A86:A87"/>
    <mergeCell ref="A84:A85"/>
    <mergeCell ref="A104:A105"/>
    <mergeCell ref="A97:A98"/>
    <mergeCell ref="A82:A83"/>
    <mergeCell ref="A90:A91"/>
    <mergeCell ref="A95:A96"/>
  </mergeCells>
  <hyperlinks>
    <hyperlink ref="F2" r:id="rId1"/>
    <hyperlink ref="F4" r:id="rId2"/>
    <hyperlink ref="F5" r:id="rId3"/>
    <hyperlink ref="F6" r:id="rId4"/>
    <hyperlink ref="F7" r:id="rId5"/>
    <hyperlink ref="F8" r:id="rId6"/>
    <hyperlink ref="F9" r:id="rId7"/>
    <hyperlink ref="F10" r:id="rId8"/>
    <hyperlink ref="F11" r:id="rId9"/>
    <hyperlink ref="F12" r:id="rId10"/>
    <hyperlink ref="F13" r:id="rId11"/>
    <hyperlink ref="F14" r:id="rId12"/>
    <hyperlink ref="F15" r:id="rId13"/>
    <hyperlink ref="F16" r:id="rId14"/>
    <hyperlink ref="F17" r:id="rId15"/>
    <hyperlink ref="F19" r:id="rId16"/>
    <hyperlink ref="F18" r:id="rId17"/>
    <hyperlink ref="F21" r:id="rId18"/>
    <hyperlink ref="F20" r:id="rId19"/>
    <hyperlink ref="F22" r:id="rId20"/>
    <hyperlink ref="F25" r:id="rId21"/>
    <hyperlink ref="F24" r:id="rId22"/>
    <hyperlink ref="F27" r:id="rId23"/>
    <hyperlink ref="F26" r:id="rId24"/>
    <hyperlink ref="F28" r:id="rId25"/>
    <hyperlink ref="F30" r:id="rId26"/>
    <hyperlink ref="F29" r:id="rId27"/>
    <hyperlink ref="F32" r:id="rId28"/>
    <hyperlink ref="F31" r:id="rId29"/>
    <hyperlink ref="F34" r:id="rId30"/>
    <hyperlink ref="F33" r:id="rId31"/>
    <hyperlink ref="F36" r:id="rId32"/>
    <hyperlink ref="F35" r:id="rId33"/>
    <hyperlink ref="F37" r:id="rId34"/>
    <hyperlink ref="F38" r:id="rId35"/>
    <hyperlink ref="F40" r:id="rId36"/>
    <hyperlink ref="F39" r:id="rId37"/>
    <hyperlink ref="F41" r:id="rId38"/>
    <hyperlink ref="F42" r:id="rId39"/>
    <hyperlink ref="F44" r:id="rId40"/>
    <hyperlink ref="F43" r:id="rId41"/>
    <hyperlink ref="F46" r:id="rId42"/>
    <hyperlink ref="F45" r:id="rId43"/>
    <hyperlink ref="F48" r:id="rId44"/>
    <hyperlink ref="F47" r:id="rId45"/>
    <hyperlink ref="F49" r:id="rId46"/>
    <hyperlink ref="F51" r:id="rId47"/>
    <hyperlink ref="F53" r:id="rId48"/>
    <hyperlink ref="F52" r:id="rId49"/>
    <hyperlink ref="F54" r:id="rId50"/>
    <hyperlink ref="F55" r:id="rId51"/>
    <hyperlink ref="F56" r:id="rId52"/>
    <hyperlink ref="F57" r:id="rId53"/>
    <hyperlink ref="F59" r:id="rId54"/>
    <hyperlink ref="F58" r:id="rId55"/>
    <hyperlink ref="F61" r:id="rId56"/>
    <hyperlink ref="F60" r:id="rId57"/>
    <hyperlink ref="F62" r:id="rId58"/>
    <hyperlink ref="F63" r:id="rId59"/>
    <hyperlink ref="F65" r:id="rId60"/>
    <hyperlink ref="F64" r:id="rId61"/>
    <hyperlink ref="F67" r:id="rId62"/>
    <hyperlink ref="F66" r:id="rId63"/>
    <hyperlink ref="F68" r:id="rId64"/>
    <hyperlink ref="F69" r:id="rId65"/>
    <hyperlink ref="F71" r:id="rId66"/>
    <hyperlink ref="F70" r:id="rId67"/>
    <hyperlink ref="F73" r:id="rId68"/>
    <hyperlink ref="F72" r:id="rId69"/>
    <hyperlink ref="F74" r:id="rId70"/>
    <hyperlink ref="F76" r:id="rId71"/>
    <hyperlink ref="F79" r:id="rId72"/>
    <hyperlink ref="F78" r:id="rId73"/>
    <hyperlink ref="F88" r:id="rId74"/>
    <hyperlink ref="F86" r:id="rId75"/>
    <hyperlink ref="F87" r:id="rId76"/>
    <hyperlink ref="F84" r:id="rId77"/>
    <hyperlink ref="F85" r:id="rId78"/>
    <hyperlink ref="F99" r:id="rId79"/>
    <hyperlink ref="F94" r:id="rId80"/>
    <hyperlink ref="F101" r:id="rId81"/>
    <hyperlink ref="F100" r:id="rId82"/>
    <hyperlink ref="F97" r:id="rId83"/>
    <hyperlink ref="F98" r:id="rId84"/>
    <hyperlink ref="F104" r:id="rId85"/>
    <hyperlink ref="F105" r:id="rId86"/>
    <hyperlink ref="F82" r:id="rId87"/>
    <hyperlink ref="F83" r:id="rId88"/>
    <hyperlink ref="F90" r:id="rId89"/>
    <hyperlink ref="F91" r:id="rId90"/>
    <hyperlink ref="F95" r:id="rId91"/>
    <hyperlink ref="F96" r:id="rId92"/>
    <hyperlink ref="F92" r:id="rId93"/>
    <hyperlink ref="F93" r:id="rId94"/>
    <hyperlink ref="F80" r:id="rId95"/>
    <hyperlink ref="F81" r:id="rId96"/>
    <hyperlink ref="F103" r:id="rId97"/>
    <hyperlink ref="F102" r:id="rId98"/>
    <hyperlink ref="F89" r:id="rId99"/>
  </hyperlinks>
  <pageMargins left="0.7" right="0.7" top="0.78740157499999996" bottom="0.78740157499999996" header="0.3" footer="0.3"/>
  <pageSetup paperSize="9" orientation="portrait" horizontalDpi="4294967292" verticalDpi="4294967293"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Slowiak</cp:lastModifiedBy>
  <dcterms:created xsi:type="dcterms:W3CDTF">2016-08-29T11:55:33Z</dcterms:created>
  <dcterms:modified xsi:type="dcterms:W3CDTF">2016-10-03T16:32:10Z</dcterms:modified>
</cp:coreProperties>
</file>